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famisanar1-my.sharepoint.com/personal/pmunoz_famisanar_com_co/Documents/paola/COORDINACION DE COMPRAS/"/>
    </mc:Choice>
  </mc:AlternateContent>
  <xr:revisionPtr revIDLastSave="0" documentId="8_{5C27C68B-1AB1-48C8-87C1-C36E3A0AC730}" xr6:coauthVersionLast="47" xr6:coauthVersionMax="47" xr10:uidLastSave="{00000000-0000-0000-0000-000000000000}"/>
  <bookViews>
    <workbookView xWindow="-110" yWindow="-110" windowWidth="19420" windowHeight="11620" xr2:uid="{75242078-9BDA-4673-B7E6-3791FA8BBA24}"/>
  </bookViews>
  <sheets>
    <sheet name="CONTRATACIÓN VIGENTE" sheetId="1" r:id="rId1"/>
  </sheets>
  <externalReferences>
    <externalReference r:id="rId2"/>
    <externalReference r:id="rId3"/>
  </externalReferences>
  <definedNames>
    <definedName name="_xlnm._FilterDatabase" localSheetId="0" hidden="1">'CONTRATACIÓN VIGENTE'!$A$2:$G$147</definedName>
    <definedName name="ESTADOS.">'[1]ESTADOS DE TRAMITE'!$A$20:$A$30</definedName>
    <definedName name="ESTADOS_CONTRATO">'[2]ESTADOS DE TRAMITE'!$A$50:$A$57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23" i="1"/>
  <c r="G24" i="1"/>
  <c r="G52" i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tc={E0660DB8-3928-4217-9A34-E68E9F7A3711}</author>
    <author>tc={E46AE87F-1918-47ED-AC72-B0EFD0266868}</author>
    <author>tc={D36A3818-9F83-4D78-AE6B-3EFC5DDFB43D}</author>
  </authors>
  <commentList>
    <comment ref="A21" authorId="0" shapeId="0" xr:uid="{E0660DB8-3928-4217-9A34-E68E9F7A3711}">
      <text>
        <t>[Threaded comment]
Your version of Excel allows you to read this threaded comment; however, any edits to it will get removed if the file is opened in a newer version of Excel. Learn more: https://go.microsoft.com/fwlink/?linkid=870924
Comment:
    LG2454 ANULADO HYC</t>
      </text>
    </comment>
    <comment ref="A27" authorId="1" shapeId="0" xr:uid="{E46AE87F-1918-47ED-AC72-B0EFD0266868}">
      <text>
        <t>[Threaded comment]
Your version of Excel allows you to read this threaded comment; however, any edits to it will get removed if the file is opened in a newer version of Excel. Learn more: https://go.microsoft.com/fwlink/?linkid=870924
Comment:
    SE ANULA CONTRATO LG2467 SE MANEJA POR ORDEN DE COMPRA CNG CONSTRUCIONES</t>
      </text>
    </comment>
    <comment ref="A55" authorId="2" shapeId="0" xr:uid="{D36A3818-9F83-4D78-AE6B-3EFC5DDFB43D}">
      <text>
        <t>[Threaded comment]
Your version of Excel allows you to read this threaded comment; however, any edits to it will get removed if the file is opened in a newer version of Excel. Learn more: https://go.microsoft.com/fwlink/?linkid=870924
Comment:
    LG2497 SE ANULA SE REALIZA ORDEN DE COMPRA 8143</t>
      </text>
    </comment>
  </commentList>
</comments>
</file>

<file path=xl/sharedStrings.xml><?xml version="1.0" encoding="utf-8"?>
<sst xmlns="http://schemas.openxmlformats.org/spreadsheetml/2006/main" count="443" uniqueCount="291">
  <si>
    <t>N° CONTRATO</t>
  </si>
  <si>
    <t>NIT</t>
  </si>
  <si>
    <t>CONTRATISTA</t>
  </si>
  <si>
    <t>FECHA INICIAL DEL CONTRATO</t>
  </si>
  <si>
    <t>FECHA FINAL DEL CONTRATO</t>
  </si>
  <si>
    <t>TIPO PRESTADOR</t>
  </si>
  <si>
    <t>% INCREMENTO</t>
  </si>
  <si>
    <t>si señor</t>
  </si>
  <si>
    <t>ORACLE COLOMBIA LTDA</t>
  </si>
  <si>
    <t>PRIVADO</t>
  </si>
  <si>
    <t>LG2295</t>
  </si>
  <si>
    <t>ATS GESTION DOCUMENTAL SAS</t>
  </si>
  <si>
    <t>LG2296</t>
  </si>
  <si>
    <t>CENTRO REHAFIS EU</t>
  </si>
  <si>
    <t>LG2299</t>
  </si>
  <si>
    <t>PROCESOS Y SERVICIOS SAS</t>
  </si>
  <si>
    <t>LG2303</t>
  </si>
  <si>
    <t>ALMERA - INFORMACION MANAGEMENT SAS</t>
  </si>
  <si>
    <t>LG2355</t>
  </si>
  <si>
    <t>SOLUCIONES INMEDIATAS SAS</t>
  </si>
  <si>
    <t>LG2376</t>
  </si>
  <si>
    <t>HEIMCORE SAS</t>
  </si>
  <si>
    <t>LG2384</t>
  </si>
  <si>
    <t>CENTRO DE INTEGRACION Y DESARROLLO HUMANO SAS BIC</t>
  </si>
  <si>
    <t>LG2386</t>
  </si>
  <si>
    <t>PASTELERIA MONTEVERDE SAS</t>
  </si>
  <si>
    <t>LG2390</t>
  </si>
  <si>
    <t>NETCOM SOLUTIONS SAS</t>
  </si>
  <si>
    <t>LG2400</t>
  </si>
  <si>
    <t>ESGUERRA ASESORES JURIDICOS S.A</t>
  </si>
  <si>
    <t>LG2408</t>
  </si>
  <si>
    <t>MURANO CONSULTORES S.A.S</t>
  </si>
  <si>
    <t>LG2417</t>
  </si>
  <si>
    <t>SERVICIOS ADOM SAS - ADOM SALUD DOMICILIARIA</t>
  </si>
  <si>
    <t>LG2435</t>
  </si>
  <si>
    <t>T LOGIC SAS</t>
  </si>
  <si>
    <t>LG2442</t>
  </si>
  <si>
    <t xml:space="preserve">SISELCOM SISTEMAS ELÉCTRICOS Y DE COMUNICACIONES S.A.S </t>
  </si>
  <si>
    <t>LG2445</t>
  </si>
  <si>
    <t>MASIVIAN SAS</t>
  </si>
  <si>
    <t>LG2448</t>
  </si>
  <si>
    <t>AGENCIA DE VIAJES AZ S.A.S-COLABORADORES</t>
  </si>
  <si>
    <t>LG2449</t>
  </si>
  <si>
    <t>AGENCIA DE VIAJES AZ S.A.S-AFILIADOS</t>
  </si>
  <si>
    <t>LG2453</t>
  </si>
  <si>
    <t>KPMG ADVISORY TAX &amp; LEGAL SAS</t>
  </si>
  <si>
    <t>LG2455</t>
  </si>
  <si>
    <t>SF INTERNATIONAL SAS</t>
  </si>
  <si>
    <t>LG2459</t>
  </si>
  <si>
    <t>BASEWARNET SAS</t>
  </si>
  <si>
    <t>LG2460</t>
  </si>
  <si>
    <t>PRAXIS IT COLOMBIA LTDA</t>
  </si>
  <si>
    <t>LG2461</t>
  </si>
  <si>
    <t>SERVICIOS Y ASESORIAS KANDIL S.A.S</t>
  </si>
  <si>
    <t>LG2464</t>
  </si>
  <si>
    <t>NETUX S.A.S.</t>
  </si>
  <si>
    <t>LG2466</t>
  </si>
  <si>
    <t>ACS - ACIEL COLOMBIA SOLUCIONES INTEGRALES SAS</t>
  </si>
  <si>
    <t>LG2468</t>
  </si>
  <si>
    <t>AIUDAPP SAS</t>
  </si>
  <si>
    <t>LG2469</t>
  </si>
  <si>
    <t>LG2470</t>
  </si>
  <si>
    <t>INVOWAY LATAM SAS</t>
  </si>
  <si>
    <t>LG2471</t>
  </si>
  <si>
    <t>E&amp;V OUTSOURCING ESCOBAR Y VALENCIA S.A.S</t>
  </si>
  <si>
    <t>LG2472</t>
  </si>
  <si>
    <t xml:space="preserve">PROCESOS Y SERVICIOS SAS
</t>
  </si>
  <si>
    <t>LG2473</t>
  </si>
  <si>
    <t>OUTSOURCING SERVICIOS INFORMÁTICOS S.A.S BIC</t>
  </si>
  <si>
    <t>LG2474</t>
  </si>
  <si>
    <t>AMERICAS BUSINESS PROCESS SERVICES S.A.</t>
  </si>
  <si>
    <t>LG2476</t>
  </si>
  <si>
    <t>TICXAR SAS</t>
  </si>
  <si>
    <t>LG2477</t>
  </si>
  <si>
    <t>SISTEMA INTEGRADO MULTIPLE DE PAGOS ELECTRÓNICOS S.A</t>
  </si>
  <si>
    <t>LG2478</t>
  </si>
  <si>
    <t>GRUPO ASESORÍA EN SISTEMATIZACIÓN DE DATOS ASD S.A.S</t>
  </si>
  <si>
    <t>LG2479</t>
  </si>
  <si>
    <t>SERVICIOS DE INFORMACIÓN Y DE VALOR AGREGADO SINVA SAS</t>
  </si>
  <si>
    <t>LG2480</t>
  </si>
  <si>
    <t>COORSERPARK COORDINADORA DE SERVICIOS DE PARQUE CEMENTERIO S.A.S.</t>
  </si>
  <si>
    <t>LG2481</t>
  </si>
  <si>
    <t>LG2482</t>
  </si>
  <si>
    <t>CARDIO SAFE SA</t>
  </si>
  <si>
    <t>LG2483</t>
  </si>
  <si>
    <t>CARLOS EDUARDO PEREZ DIAZ</t>
  </si>
  <si>
    <t>LG2484</t>
  </si>
  <si>
    <t>CARLOS EDUARDO ROJAS MURCIA</t>
  </si>
  <si>
    <t>LG2485</t>
  </si>
  <si>
    <t>CESAR ORLANDO ENCISO OLIVERA</t>
  </si>
  <si>
    <t>LG2486</t>
  </si>
  <si>
    <t>JUAN IGNACIO ARANGO CORREA</t>
  </si>
  <si>
    <t>LG2487</t>
  </si>
  <si>
    <t xml:space="preserve">ALFONSO ARANGO RANGEL </t>
  </si>
  <si>
    <t>LG2488</t>
  </si>
  <si>
    <t>PROCEX SOFTWARE SAS</t>
  </si>
  <si>
    <t>LG2489</t>
  </si>
  <si>
    <t>SUMIMAS SAS</t>
  </si>
  <si>
    <t>LG2490</t>
  </si>
  <si>
    <t>INTEGRA CADENA DE  SERVICIOS SAS</t>
  </si>
  <si>
    <t>LG2491</t>
  </si>
  <si>
    <t>INFO COMUNICACIONES SAS</t>
  </si>
  <si>
    <t>LG2492</t>
  </si>
  <si>
    <t>1070331583 /52807661</t>
  </si>
  <si>
    <t>DANIA CONTRERAS PALACIOS- FRANCELLY CASTAÑO PINO</t>
  </si>
  <si>
    <t>PÚBLICO</t>
  </si>
  <si>
    <t>LG2493</t>
  </si>
  <si>
    <t>PROSEGUR VIGILANCIA Y SEGURIDAD LTDA</t>
  </si>
  <si>
    <t>LG2494</t>
  </si>
  <si>
    <t>CASALIMPIA SA</t>
  </si>
  <si>
    <t>LG2495</t>
  </si>
  <si>
    <t>FORTOX S.A.</t>
  </si>
  <si>
    <t>LG2496</t>
  </si>
  <si>
    <t>SOFTWARE ONE COLOMBIA SAS</t>
  </si>
  <si>
    <t>LG2498</t>
  </si>
  <si>
    <t>PROTECCION Y SELECCION INTEGRAL SAS</t>
  </si>
  <si>
    <t>LG2499</t>
  </si>
  <si>
    <t>GJ COMUNICACIONES SAS</t>
  </si>
  <si>
    <t>LG2500</t>
  </si>
  <si>
    <t>OPENSKY CONSULTORES SAS</t>
  </si>
  <si>
    <t>LG2501</t>
  </si>
  <si>
    <t>DISPAPELES SAS</t>
  </si>
  <si>
    <t>LG2503</t>
  </si>
  <si>
    <t>LG2508</t>
  </si>
  <si>
    <t>CADENA S.A.</t>
  </si>
  <si>
    <t>LG2510</t>
  </si>
  <si>
    <t>SEGUROS Y VIDA LTDA</t>
  </si>
  <si>
    <t>LG2511</t>
  </si>
  <si>
    <t>AFILSALUD AGENCIA COMERCIAL SAS</t>
  </si>
  <si>
    <t>LG2513</t>
  </si>
  <si>
    <t>M&amp;P ASESORES SAS</t>
  </si>
  <si>
    <t>LG2514</t>
  </si>
  <si>
    <t>INVERSIONES MARCELO ASESORES LIMITADA</t>
  </si>
  <si>
    <t>LG2516</t>
  </si>
  <si>
    <t>OPCION ESTRATEGICA LTDA</t>
  </si>
  <si>
    <t>LG2517</t>
  </si>
  <si>
    <t>MR ASESORIAS Y SERVICIOS SAS</t>
  </si>
  <si>
    <t>LG2518</t>
  </si>
  <si>
    <t>ASESORES FINANCIEROS JYC SAS</t>
  </si>
  <si>
    <t>LG2519</t>
  </si>
  <si>
    <t>ASISOCIAL CANU SAS</t>
  </si>
  <si>
    <t>LG2520</t>
  </si>
  <si>
    <t>ASESORAMOS B&amp;P LTDA</t>
  </si>
  <si>
    <t>LG2521</t>
  </si>
  <si>
    <t>GESTION INTEGRAR &amp; ASESORIAS GESTIASE SAS</t>
  </si>
  <si>
    <t>LG2522</t>
  </si>
  <si>
    <t>AVIT COLOMBIA LTDA</t>
  </si>
  <si>
    <t>LG2523</t>
  </si>
  <si>
    <t>LRB AGENTES Y CORREDORES DE SEGUROS SAS</t>
  </si>
  <si>
    <t>LG2525</t>
  </si>
  <si>
    <t>DSM SOLUCIONES EMPRESARIALES SAS</t>
  </si>
  <si>
    <t>LG2526</t>
  </si>
  <si>
    <t>MURILLO AGUDELO SEGUROS LIMITADA BIC</t>
  </si>
  <si>
    <t>LG2528</t>
  </si>
  <si>
    <t>PROACTIVOS D&amp;G SAS</t>
  </si>
  <si>
    <t>LG2529</t>
  </si>
  <si>
    <t>AVANTE GESTION EMPRESARIAL SAS</t>
  </si>
  <si>
    <t>LG2530</t>
  </si>
  <si>
    <t>ASOINGER SEGUROS LTDA</t>
  </si>
  <si>
    <t>LG2531</t>
  </si>
  <si>
    <t>ASESORES DE SERVICIOS VIP SAS</t>
  </si>
  <si>
    <t>LG2532</t>
  </si>
  <si>
    <t>MARANATHA ABOGADOS SAS</t>
  </si>
  <si>
    <t>LG2533</t>
  </si>
  <si>
    <t>VITAL PLUS SEGURIDAD SOCIAL SAS</t>
  </si>
  <si>
    <t>LG2534</t>
  </si>
  <si>
    <t>C&amp;S SERVICIOS COMERCIALES INTEGRALES SAS</t>
  </si>
  <si>
    <t>LG2535</t>
  </si>
  <si>
    <t>ASESORES EMPRESARIALES LM SAS</t>
  </si>
  <si>
    <t>LG2536</t>
  </si>
  <si>
    <t>AFSE SAS</t>
  </si>
  <si>
    <t>LG2537</t>
  </si>
  <si>
    <t>NOAS SEGUROS LIMITADA</t>
  </si>
  <si>
    <t>LG2538</t>
  </si>
  <si>
    <t>DOS SEGURIDAD SOCIAL SAS</t>
  </si>
  <si>
    <t>LG2539</t>
  </si>
  <si>
    <t>APOYO COMERCIAL Y EMPRESARIAL OND SAS</t>
  </si>
  <si>
    <t>LG2540</t>
  </si>
  <si>
    <t>SEGUROS GRANAHORRO COLOMBIA SAS</t>
  </si>
  <si>
    <t>LG2541</t>
  </si>
  <si>
    <t>ESTRATEGIA EMPRESARIAL AS LTDA</t>
  </si>
  <si>
    <t>LG2542</t>
  </si>
  <si>
    <t>JUAN PABLO BARON RIVERA</t>
  </si>
  <si>
    <t>LG2543</t>
  </si>
  <si>
    <t>UNION TEMPORAL RAC BOL</t>
  </si>
  <si>
    <t>LG2544</t>
  </si>
  <si>
    <t>VICTOR HUGO RINCON LEON</t>
  </si>
  <si>
    <t>LG2546</t>
  </si>
  <si>
    <t>BAGU MEDIA SAS</t>
  </si>
  <si>
    <t>LG2548</t>
  </si>
  <si>
    <t>RAFAEL JOSE MIRANDA JIMENEZ</t>
  </si>
  <si>
    <t>LG2553</t>
  </si>
  <si>
    <t>LG2554</t>
  </si>
  <si>
    <t>EVOLUTION CONSULTING &amp; RESEARCH SAS</t>
  </si>
  <si>
    <t>LG2555</t>
  </si>
  <si>
    <t>COMUNICACION CELULAR S A COMCEL S A</t>
  </si>
  <si>
    <t>LG2556</t>
  </si>
  <si>
    <t>ESRI COLOMBIA SAS</t>
  </si>
  <si>
    <t>LG2557</t>
  </si>
  <si>
    <t>BIG PASS SAS</t>
  </si>
  <si>
    <t>LG2558</t>
  </si>
  <si>
    <t>COMPAÑIA NACIONAL DE TEXTILES CONTEX SAS</t>
  </si>
  <si>
    <t>LG2561</t>
  </si>
  <si>
    <t>D Y D DINAMICA Y DESARROLLO S.A.S</t>
  </si>
  <si>
    <t>LG2563</t>
  </si>
  <si>
    <t>MEMORY CORP SA</t>
  </si>
  <si>
    <t>LG2564</t>
  </si>
  <si>
    <t>ALLISON VIVIANA SEGURA COTRINO</t>
  </si>
  <si>
    <t>LG2565</t>
  </si>
  <si>
    <t>LABORATORIO CLINICO COLMEDICOS IPS SAS</t>
  </si>
  <si>
    <t>LG2566</t>
  </si>
  <si>
    <t>ALL IN SERVICES SAS</t>
  </si>
  <si>
    <t>LG2568</t>
  </si>
  <si>
    <t>DIGITALWARE SA</t>
  </si>
  <si>
    <t>LG2569</t>
  </si>
  <si>
    <t>INALAMBRIA INTERNACIONAL SAS</t>
  </si>
  <si>
    <t>LG2572</t>
  </si>
  <si>
    <t>OTIS ELEVATOR COMPANY COLOMBIA SAS</t>
  </si>
  <si>
    <t>LG2575</t>
  </si>
  <si>
    <t>LG2576</t>
  </si>
  <si>
    <t>UNIVERSIDAD EAN</t>
  </si>
  <si>
    <t>LG2579</t>
  </si>
  <si>
    <t xml:space="preserve">MARÍA TRINIDAD PACANCHIQUE </t>
  </si>
  <si>
    <t>LG2580</t>
  </si>
  <si>
    <t>ACOMEDIOS PUBLICIDAD Y MERCADEO SAS</t>
  </si>
  <si>
    <t>LG2581</t>
  </si>
  <si>
    <t>ASSOCIATES FINANCIAL CONSULTANTS SAS</t>
  </si>
  <si>
    <t>LG2584</t>
  </si>
  <si>
    <t>LG2586</t>
  </si>
  <si>
    <t>TICSOCIAL SAS</t>
  </si>
  <si>
    <t>LG2587</t>
  </si>
  <si>
    <t>LG2591</t>
  </si>
  <si>
    <t>MARIA MERCEDES VARGAS TOVAR</t>
  </si>
  <si>
    <t>LG2596</t>
  </si>
  <si>
    <t>FUNDACION UNIVERSITARIA CAFAM - UNICAFAM</t>
  </si>
  <si>
    <t>LG2597</t>
  </si>
  <si>
    <t>SANDRA PATRICIA BURGOS CAMARGO</t>
  </si>
  <si>
    <t>LG2598</t>
  </si>
  <si>
    <t>LG2599</t>
  </si>
  <si>
    <t>SUCOMPUTO SAS - SUCOMPUTO INFRAESTRUCTURA TECNOLÓGICA SAS</t>
  </si>
  <si>
    <t>LG2600</t>
  </si>
  <si>
    <t>LG2601</t>
  </si>
  <si>
    <t>QUALYTY WATER SERVICE COLOMBIA SAS</t>
  </si>
  <si>
    <t>LG2602</t>
  </si>
  <si>
    <t>MARIA ISABEL NIER HERNANDEZ</t>
  </si>
  <si>
    <t>LG2603</t>
  </si>
  <si>
    <t>HOLMAN RICARDO ROJAS TUTA</t>
  </si>
  <si>
    <t>LG2605</t>
  </si>
  <si>
    <t>UNIÓN TEMPORAL ALIANZA POR LA TRANSPARENCIA 3 (CLA-PGA)</t>
  </si>
  <si>
    <t>LG2606</t>
  </si>
  <si>
    <t>IMG PROCESOS Y TECNOLOGÍAS SAS</t>
  </si>
  <si>
    <t>LG2607</t>
  </si>
  <si>
    <t>CORPORACIÓN UNIFICADA NACIONAL DE EDUCACIÓN SUPERIOR-CUN</t>
  </si>
  <si>
    <t>LG2608</t>
  </si>
  <si>
    <t>CELAPH CENTRO DE ENTRENAMIENTO LATINOAMERICANO EN APH S.A.S</t>
  </si>
  <si>
    <t>LG2611</t>
  </si>
  <si>
    <t xml:space="preserve">AVANTE SISTEMATIZANDO S.A </t>
  </si>
  <si>
    <t>LG2612</t>
  </si>
  <si>
    <t>DIEGO IVAN PALACIOS DONCEL</t>
  </si>
  <si>
    <t>LG2613</t>
  </si>
  <si>
    <t xml:space="preserve">IT CONSULTANTS COLOMBIA S.A.S. </t>
  </si>
  <si>
    <t>LG2616</t>
  </si>
  <si>
    <t>INNOVATIVE BUSINESS SOLUTIONS S.A.</t>
  </si>
  <si>
    <t>LG2617</t>
  </si>
  <si>
    <t>FUNDACIÓN UNIVERSITARIA DEL ÁREA ANDINA</t>
  </si>
  <si>
    <t>LG2618</t>
  </si>
  <si>
    <t>GLOBALTEK SECURITY SAS</t>
  </si>
  <si>
    <t>LG2619</t>
  </si>
  <si>
    <t>OINSAT INGENIERIA Y SERVICIOS S.A.S</t>
  </si>
  <si>
    <t>LG2620</t>
  </si>
  <si>
    <t>AVISOR TECHNOLOGIES SAS</t>
  </si>
  <si>
    <t>LG2621</t>
  </si>
  <si>
    <t>EYG INGENIERIA Y PARTES S.A.S.</t>
  </si>
  <si>
    <t>LG2623</t>
  </si>
  <si>
    <t>JOHN MAURICIO OLIVOS DOMÍNGUEZ</t>
  </si>
  <si>
    <t>LG2624</t>
  </si>
  <si>
    <t xml:space="preserve">MULTI IMPRESOS SAS </t>
  </si>
  <si>
    <t>LG2625</t>
  </si>
  <si>
    <t>ALFONSO VELANDIA SUÁREZ</t>
  </si>
  <si>
    <t>LG2626</t>
  </si>
  <si>
    <t>JOSÉ JAVIER ARANGO ÁLVAREZ</t>
  </si>
  <si>
    <t>LG2628</t>
  </si>
  <si>
    <t>MAG ARQUITECTOS DISEÑO Y CONSTRUCCIÓN S.A.S</t>
  </si>
  <si>
    <t>LG2629</t>
  </si>
  <si>
    <t xml:space="preserve">INTELLIGENT TRAINING DE COLOMBIA SAS </t>
  </si>
  <si>
    <t>LG2630</t>
  </si>
  <si>
    <t>CENTRO NACIONAL INTEGRAL SAMUEL VALENCIA</t>
  </si>
  <si>
    <t>LG2634</t>
  </si>
  <si>
    <t>ALDABARK ARQUITECTURA E INGENIERIA S.A.S</t>
  </si>
  <si>
    <t>LG2636</t>
  </si>
  <si>
    <t>GARCIA, TELLEZ &amp; SERRATO ABOGADOS ASOCIADOS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</si>
</sst>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color theme="1" tint="0.1499984740745262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9" fontId="2" fillId="0" borderId="1" xfId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ownloads/COPIA_1809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ownloads/Base%20Contrataciones%20ADM%202019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ACTIVOS EGRESOS "/>
      <sheetName val="DINAMICA DE INFORME"/>
      <sheetName val="ACTIVOS INGRESOS"/>
      <sheetName val="Hoja1"/>
      <sheetName val="CORRETAJE"/>
      <sheetName val="INACT. CORRETAJE"/>
      <sheetName val="ACTIVOS - CONVENIOS Y COMODATOS"/>
      <sheetName val="ACTIVOS - CONVENIOS MERCADEO"/>
      <sheetName val="ACTIVOS LICENCIAS DE TECNOLOGIA"/>
      <sheetName val="ACUERDOS DE CONFIDENCIALIDAD"/>
      <sheetName val="INACTIVOS"/>
      <sheetName val="ANULADOS"/>
      <sheetName val="INFORME % LEGALIZACION"/>
      <sheetName val="ESTADOS DE TRAMITE"/>
      <sheetName val="Hoja2"/>
      <sheetName val=" PRUEBA - 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5"/>
      <sheetName val="PRUEBA"/>
      <sheetName val="ACTIVOS EGRESOS"/>
      <sheetName val="ACTIVOS INGRESOS"/>
      <sheetName val="CORRETAJE"/>
      <sheetName val="ESTADOS DE TRAMITE"/>
      <sheetName val="CONVENIOS"/>
      <sheetName val="IN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y Alejandra Hernandez Chavarro" id="{45C70650-25BE-4010-A8E9-2C13DA468332}" userId="S::jhernandezc@famisanar.com.co::a2dfa93f-c75b-4750-933e-8b51eaa685c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4-11-07T20:36:07.29" personId="{45C70650-25BE-4010-A8E9-2C13DA468332}" id="{E0660DB8-3928-4217-9A34-E68E9F7A3711}">
    <text>LG2454 ANULADO HYC</text>
  </threadedComment>
  <threadedComment ref="A27" dT="2025-01-13T21:32:50.62" personId="{45C70650-25BE-4010-A8E9-2C13DA468332}" id="{E46AE87F-1918-47ED-AC72-B0EFD0266868}">
    <text>SE ANULA CONTRATO LG2467 SE MANEJA POR ORDEN DE COMPRA CNG CONSTRUCIONES</text>
  </threadedComment>
  <threadedComment ref="A55" dT="2025-01-13T21:31:42.77" personId="{45C70650-25BE-4010-A8E9-2C13DA468332}" id="{D36A3818-9F83-4D78-AE6B-3EFC5DDFB43D}">
    <text>LG2497 SE ANULA SE REALIZA ORDEN DE COMPRA 8143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DD1B-91DD-4515-B20E-9176FED767A5}">
  <sheetPr>
    <tabColor theme="4" tint="-0.249977111117893"/>
  </sheetPr>
  <dimension ref="A1:H147"/>
  <sheetViews>
    <sheetView tabSelected="1" zoomScaleNormal="100" workbookViewId="0">
      <selection activeCell="C15" sqref="C15"/>
    </sheetView>
  </sheetViews>
  <sheetFormatPr defaultColWidth="11.28515625" defaultRowHeight="14.45"/>
  <cols>
    <col min="1" max="1" width="11.28515625" customWidth="1"/>
    <col min="2" max="2" width="11.28515625" style="4" customWidth="1"/>
    <col min="3" max="3" width="47.7109375" customWidth="1"/>
    <col min="4" max="4" width="18.28515625" style="1" customWidth="1"/>
    <col min="5" max="5" width="19.28515625" style="1" customWidth="1"/>
    <col min="6" max="6" width="17.42578125" style="2" customWidth="1"/>
    <col min="7" max="7" width="18.28515625" style="4" customWidth="1"/>
  </cols>
  <sheetData>
    <row r="1" spans="1:7" ht="12.6" customHeight="1">
      <c r="A1" s="1"/>
      <c r="C1" s="3"/>
      <c r="F1" s="1"/>
      <c r="G1" s="1"/>
    </row>
    <row r="2" spans="1:7" ht="53.1" customHeight="1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5" t="s">
        <v>5</v>
      </c>
      <c r="G2" s="5" t="s">
        <v>6</v>
      </c>
    </row>
    <row r="3" spans="1:7" s="12" customFormat="1" ht="15" customHeight="1">
      <c r="A3" s="8" t="s">
        <v>7</v>
      </c>
      <c r="B3" s="8">
        <v>800103052</v>
      </c>
      <c r="C3" s="15" t="s">
        <v>8</v>
      </c>
      <c r="D3" s="9">
        <v>45107</v>
      </c>
      <c r="E3" s="9">
        <v>46933</v>
      </c>
      <c r="F3" s="16" t="s">
        <v>9</v>
      </c>
      <c r="G3" s="25">
        <v>0.08</v>
      </c>
    </row>
    <row r="4" spans="1:7" s="12" customFormat="1" ht="15" customHeight="1">
      <c r="A4" s="8" t="s">
        <v>10</v>
      </c>
      <c r="B4" s="11">
        <v>900284304</v>
      </c>
      <c r="C4" s="10" t="s">
        <v>11</v>
      </c>
      <c r="D4" s="9">
        <v>45273</v>
      </c>
      <c r="E4" s="9">
        <v>46003</v>
      </c>
      <c r="F4" s="13" t="s">
        <v>9</v>
      </c>
      <c r="G4" s="25">
        <v>0</v>
      </c>
    </row>
    <row r="5" spans="1:7" s="12" customFormat="1" ht="15" customHeight="1">
      <c r="A5" s="8" t="s">
        <v>12</v>
      </c>
      <c r="B5" s="11">
        <v>900231725</v>
      </c>
      <c r="C5" s="10" t="s">
        <v>13</v>
      </c>
      <c r="D5" s="9">
        <v>45270</v>
      </c>
      <c r="E5" s="9">
        <v>46000</v>
      </c>
      <c r="F5" s="13" t="s">
        <v>9</v>
      </c>
      <c r="G5" s="25">
        <v>0</v>
      </c>
    </row>
    <row r="6" spans="1:7" s="12" customFormat="1" ht="15" customHeight="1">
      <c r="A6" s="8" t="s">
        <v>14</v>
      </c>
      <c r="B6" s="11">
        <v>830102216</v>
      </c>
      <c r="C6" s="10" t="s">
        <v>15</v>
      </c>
      <c r="D6" s="9">
        <v>45292</v>
      </c>
      <c r="E6" s="9">
        <v>46022</v>
      </c>
      <c r="F6" s="13" t="s">
        <v>9</v>
      </c>
      <c r="G6" s="25">
        <v>0</v>
      </c>
    </row>
    <row r="7" spans="1:7" s="12" customFormat="1" ht="15" customHeight="1">
      <c r="A7" s="8" t="s">
        <v>16</v>
      </c>
      <c r="B7" s="11">
        <v>900156470</v>
      </c>
      <c r="C7" s="10" t="s">
        <v>17</v>
      </c>
      <c r="D7" s="9">
        <v>45292</v>
      </c>
      <c r="E7" s="9">
        <v>46022</v>
      </c>
      <c r="F7" s="13" t="s">
        <v>9</v>
      </c>
      <c r="G7" s="25">
        <v>5.3999999999999999E-2</v>
      </c>
    </row>
    <row r="8" spans="1:7" s="12" customFormat="1" ht="15" customHeight="1">
      <c r="A8" s="8" t="s">
        <v>18</v>
      </c>
      <c r="B8" s="11">
        <v>800199453</v>
      </c>
      <c r="C8" s="10" t="s">
        <v>19</v>
      </c>
      <c r="D8" s="9">
        <v>45292</v>
      </c>
      <c r="E8" s="9">
        <v>46022</v>
      </c>
      <c r="F8" s="13" t="s">
        <v>9</v>
      </c>
      <c r="G8" s="25">
        <v>0.06</v>
      </c>
    </row>
    <row r="9" spans="1:7" s="12" customFormat="1" ht="15" customHeight="1">
      <c r="A9" s="8" t="s">
        <v>20</v>
      </c>
      <c r="B9" s="11">
        <v>900425697</v>
      </c>
      <c r="C9" s="10" t="s">
        <v>21</v>
      </c>
      <c r="D9" s="9">
        <v>45352</v>
      </c>
      <c r="E9" s="9">
        <v>46081</v>
      </c>
      <c r="F9" s="13" t="s">
        <v>9</v>
      </c>
      <c r="G9" s="25">
        <v>-2.3E-3</v>
      </c>
    </row>
    <row r="10" spans="1:7" s="12" customFormat="1" ht="15" customHeight="1">
      <c r="A10" s="8" t="s">
        <v>22</v>
      </c>
      <c r="B10" s="11">
        <v>900751760</v>
      </c>
      <c r="C10" s="10" t="s">
        <v>23</v>
      </c>
      <c r="D10" s="9">
        <v>45337</v>
      </c>
      <c r="E10" s="9">
        <v>46067</v>
      </c>
      <c r="F10" s="13" t="s">
        <v>9</v>
      </c>
      <c r="G10" s="25">
        <v>0</v>
      </c>
    </row>
    <row r="11" spans="1:7" s="12" customFormat="1" ht="15" customHeight="1">
      <c r="A11" s="8" t="s">
        <v>24</v>
      </c>
      <c r="B11" s="11">
        <v>900451626</v>
      </c>
      <c r="C11" s="10" t="s">
        <v>25</v>
      </c>
      <c r="D11" s="9">
        <v>45337</v>
      </c>
      <c r="E11" s="9">
        <v>45930</v>
      </c>
      <c r="F11" s="13" t="s">
        <v>9</v>
      </c>
      <c r="G11" s="25">
        <v>0.08</v>
      </c>
    </row>
    <row r="12" spans="1:7" s="12" customFormat="1" ht="15" customHeight="1">
      <c r="A12" s="8" t="s">
        <v>26</v>
      </c>
      <c r="B12" s="11">
        <v>900641976</v>
      </c>
      <c r="C12" s="10" t="s">
        <v>27</v>
      </c>
      <c r="D12" s="9">
        <v>45370</v>
      </c>
      <c r="E12" s="9">
        <v>46009</v>
      </c>
      <c r="F12" s="13" t="s">
        <v>9</v>
      </c>
      <c r="G12" s="25">
        <v>5.1999999999999998E-2</v>
      </c>
    </row>
    <row r="13" spans="1:7" s="12" customFormat="1" ht="15" customHeight="1">
      <c r="A13" s="8" t="s">
        <v>28</v>
      </c>
      <c r="B13" s="11">
        <v>900007251</v>
      </c>
      <c r="C13" s="10" t="s">
        <v>29</v>
      </c>
      <c r="D13" s="9">
        <v>45411</v>
      </c>
      <c r="E13" s="9">
        <v>46140</v>
      </c>
      <c r="F13" s="13" t="s">
        <v>9</v>
      </c>
      <c r="G13" s="25">
        <v>0</v>
      </c>
    </row>
    <row r="14" spans="1:7" s="12" customFormat="1" ht="14.45" customHeight="1">
      <c r="A14" s="8" t="s">
        <v>30</v>
      </c>
      <c r="B14" s="11">
        <v>900058416</v>
      </c>
      <c r="C14" s="10" t="s">
        <v>31</v>
      </c>
      <c r="D14" s="9">
        <v>45443</v>
      </c>
      <c r="E14" s="9">
        <v>46272</v>
      </c>
      <c r="F14" s="13" t="s">
        <v>9</v>
      </c>
      <c r="G14" s="25">
        <v>0</v>
      </c>
    </row>
    <row r="15" spans="1:7" s="12" customFormat="1" ht="15" customHeight="1">
      <c r="A15" s="8" t="s">
        <v>32</v>
      </c>
      <c r="B15" s="11">
        <v>830001237</v>
      </c>
      <c r="C15" s="10" t="s">
        <v>33</v>
      </c>
      <c r="D15" s="9">
        <v>45474</v>
      </c>
      <c r="E15" s="9">
        <v>45991</v>
      </c>
      <c r="F15" s="13" t="s">
        <v>9</v>
      </c>
      <c r="G15" s="25">
        <v>0</v>
      </c>
    </row>
    <row r="16" spans="1:7" s="12" customFormat="1" ht="15" customHeight="1">
      <c r="A16" s="8" t="s">
        <v>34</v>
      </c>
      <c r="B16" s="11">
        <v>900947270</v>
      </c>
      <c r="C16" s="10" t="s">
        <v>35</v>
      </c>
      <c r="D16" s="9">
        <v>45536</v>
      </c>
      <c r="E16" s="9">
        <v>46265</v>
      </c>
      <c r="F16" s="13" t="s">
        <v>9</v>
      </c>
      <c r="G16" s="25">
        <v>-0.02</v>
      </c>
    </row>
    <row r="17" spans="1:7" s="12" customFormat="1" ht="15" customHeight="1">
      <c r="A17" s="8" t="s">
        <v>36</v>
      </c>
      <c r="B17" s="11">
        <v>900639534</v>
      </c>
      <c r="C17" s="10" t="s">
        <v>37</v>
      </c>
      <c r="D17" s="9">
        <v>45597</v>
      </c>
      <c r="E17" s="9">
        <v>46326</v>
      </c>
      <c r="F17" s="13" t="s">
        <v>9</v>
      </c>
      <c r="G17" s="25">
        <v>0</v>
      </c>
    </row>
    <row r="18" spans="1:7" s="12" customFormat="1" ht="15" customHeight="1">
      <c r="A18" s="8" t="s">
        <v>38</v>
      </c>
      <c r="B18" s="11">
        <v>901034523</v>
      </c>
      <c r="C18" s="10" t="s">
        <v>39</v>
      </c>
      <c r="D18" s="9">
        <v>45566</v>
      </c>
      <c r="E18" s="9">
        <v>46053</v>
      </c>
      <c r="F18" s="13" t="s">
        <v>9</v>
      </c>
      <c r="G18" s="25">
        <v>-0.03</v>
      </c>
    </row>
    <row r="19" spans="1:7" s="12" customFormat="1" ht="15" customHeight="1">
      <c r="A19" s="8" t="s">
        <v>40</v>
      </c>
      <c r="B19" s="11">
        <v>860500506</v>
      </c>
      <c r="C19" s="10" t="s">
        <v>41</v>
      </c>
      <c r="D19" s="9">
        <v>45689</v>
      </c>
      <c r="E19" s="9">
        <v>46053</v>
      </c>
      <c r="F19" s="13" t="s">
        <v>9</v>
      </c>
      <c r="G19" s="25">
        <v>0</v>
      </c>
    </row>
    <row r="20" spans="1:7" s="12" customFormat="1" ht="15" customHeight="1">
      <c r="A20" s="8" t="s">
        <v>42</v>
      </c>
      <c r="B20" s="11">
        <v>860500506</v>
      </c>
      <c r="C20" s="10" t="s">
        <v>43</v>
      </c>
      <c r="D20" s="9">
        <v>45713</v>
      </c>
      <c r="E20" s="9">
        <v>46077</v>
      </c>
      <c r="F20" s="13" t="s">
        <v>9</v>
      </c>
      <c r="G20" s="25">
        <v>0</v>
      </c>
    </row>
    <row r="21" spans="1:7" s="12" customFormat="1" ht="15" customHeight="1">
      <c r="A21" s="8" t="s">
        <v>44</v>
      </c>
      <c r="B21" s="11">
        <v>860522381</v>
      </c>
      <c r="C21" s="10" t="s">
        <v>45</v>
      </c>
      <c r="D21" s="9">
        <v>45627</v>
      </c>
      <c r="E21" s="9">
        <v>45991</v>
      </c>
      <c r="F21" s="13" t="s">
        <v>9</v>
      </c>
      <c r="G21" s="25">
        <v>0.09</v>
      </c>
    </row>
    <row r="22" spans="1:7" s="12" customFormat="1" ht="15.75" customHeight="1">
      <c r="A22" s="8" t="s">
        <v>46</v>
      </c>
      <c r="B22" s="8">
        <v>800225235</v>
      </c>
      <c r="C22" s="10" t="s">
        <v>47</v>
      </c>
      <c r="D22" s="9">
        <v>45597</v>
      </c>
      <c r="E22" s="9">
        <v>46081</v>
      </c>
      <c r="F22" s="13" t="s">
        <v>9</v>
      </c>
      <c r="G22" s="25">
        <v>-0.02</v>
      </c>
    </row>
    <row r="23" spans="1:7" s="12" customFormat="1" ht="15.75" customHeight="1">
      <c r="A23" s="8" t="s">
        <v>48</v>
      </c>
      <c r="B23" s="8">
        <v>830121370</v>
      </c>
      <c r="C23" s="10" t="s">
        <v>49</v>
      </c>
      <c r="D23" s="9">
        <v>45608</v>
      </c>
      <c r="E23" s="9">
        <v>46033</v>
      </c>
      <c r="F23" s="17" t="s">
        <v>9</v>
      </c>
      <c r="G23" s="25">
        <f>+(1563118788/1415148000)-1</f>
        <v>0.10456205852674061</v>
      </c>
    </row>
    <row r="24" spans="1:7" s="12" customFormat="1" ht="15.75" customHeight="1">
      <c r="A24" s="8" t="s">
        <v>50</v>
      </c>
      <c r="B24" s="8">
        <v>830140028</v>
      </c>
      <c r="C24" s="10" t="s">
        <v>51</v>
      </c>
      <c r="D24" s="9">
        <v>45608</v>
      </c>
      <c r="E24" s="9">
        <v>45972</v>
      </c>
      <c r="F24" s="17" t="s">
        <v>9</v>
      </c>
      <c r="G24" s="26">
        <f>+(1357673942/1322219886)-1</f>
        <v>2.6814039310251392E-2</v>
      </c>
    </row>
    <row r="25" spans="1:7" s="12" customFormat="1" ht="15.75" customHeight="1">
      <c r="A25" s="8" t="s">
        <v>52</v>
      </c>
      <c r="B25" s="8">
        <v>901106126</v>
      </c>
      <c r="C25" s="10" t="s">
        <v>53</v>
      </c>
      <c r="D25" s="9">
        <v>45603</v>
      </c>
      <c r="E25" s="9">
        <v>46053</v>
      </c>
      <c r="F25" s="13" t="s">
        <v>9</v>
      </c>
      <c r="G25" s="25">
        <v>0</v>
      </c>
    </row>
    <row r="26" spans="1:7" s="12" customFormat="1" ht="15" customHeight="1">
      <c r="A26" s="8" t="s">
        <v>54</v>
      </c>
      <c r="B26" s="11">
        <v>900331794</v>
      </c>
      <c r="C26" s="10" t="s">
        <v>55</v>
      </c>
      <c r="D26" s="9">
        <v>45712</v>
      </c>
      <c r="E26" s="9">
        <v>46076</v>
      </c>
      <c r="F26" s="13" t="s">
        <v>9</v>
      </c>
      <c r="G26" s="25">
        <v>0</v>
      </c>
    </row>
    <row r="27" spans="1:7" s="12" customFormat="1" ht="15.6" customHeight="1">
      <c r="A27" s="8" t="s">
        <v>56</v>
      </c>
      <c r="B27" s="11">
        <v>900160063</v>
      </c>
      <c r="C27" s="10" t="s">
        <v>57</v>
      </c>
      <c r="D27" s="9">
        <v>45630</v>
      </c>
      <c r="E27" s="9">
        <v>46025</v>
      </c>
      <c r="F27" s="13" t="s">
        <v>9</v>
      </c>
      <c r="G27" s="25">
        <v>0</v>
      </c>
    </row>
    <row r="28" spans="1:7" s="12" customFormat="1" ht="15" customHeight="1">
      <c r="A28" s="9" t="s">
        <v>58</v>
      </c>
      <c r="B28" s="11">
        <v>901086604</v>
      </c>
      <c r="C28" s="10" t="s">
        <v>59</v>
      </c>
      <c r="D28" s="9">
        <v>45631</v>
      </c>
      <c r="E28" s="9">
        <v>45995</v>
      </c>
      <c r="F28" s="8" t="s">
        <v>9</v>
      </c>
      <c r="G28" s="25">
        <v>-4.5499999999999999E-2</v>
      </c>
    </row>
    <row r="29" spans="1:7" s="12" customFormat="1" ht="17.45" customHeight="1">
      <c r="A29" s="9" t="s">
        <v>60</v>
      </c>
      <c r="B29" s="11">
        <v>900160063</v>
      </c>
      <c r="C29" s="10" t="s">
        <v>57</v>
      </c>
      <c r="D29" s="9">
        <v>45658</v>
      </c>
      <c r="E29" s="9">
        <v>46022</v>
      </c>
      <c r="F29" s="8" t="s">
        <v>9</v>
      </c>
      <c r="G29" s="25">
        <v>5.7099999999999998E-2</v>
      </c>
    </row>
    <row r="30" spans="1:7" s="12" customFormat="1" ht="15" customHeight="1">
      <c r="A30" s="9" t="s">
        <v>61</v>
      </c>
      <c r="B30" s="11">
        <v>901587003</v>
      </c>
      <c r="C30" s="10" t="s">
        <v>62</v>
      </c>
      <c r="D30" s="9">
        <v>45627</v>
      </c>
      <c r="E30" s="9">
        <v>46022</v>
      </c>
      <c r="F30" s="8" t="s">
        <v>9</v>
      </c>
      <c r="G30" s="25">
        <v>-5.0799999999999998E-2</v>
      </c>
    </row>
    <row r="31" spans="1:7" s="12" customFormat="1" ht="15" customHeight="1">
      <c r="A31" s="9" t="s">
        <v>63</v>
      </c>
      <c r="B31" s="11">
        <v>830104318</v>
      </c>
      <c r="C31" s="10" t="s">
        <v>64</v>
      </c>
      <c r="D31" s="9">
        <v>45658</v>
      </c>
      <c r="E31" s="9">
        <v>46022</v>
      </c>
      <c r="F31" s="8" t="s">
        <v>9</v>
      </c>
      <c r="G31" s="25">
        <v>0.05</v>
      </c>
    </row>
    <row r="32" spans="1:7" s="12" customFormat="1" ht="15" customHeight="1">
      <c r="A32" s="9" t="s">
        <v>65</v>
      </c>
      <c r="B32" s="11">
        <v>830102216</v>
      </c>
      <c r="C32" s="18" t="s">
        <v>66</v>
      </c>
      <c r="D32" s="9">
        <v>45658</v>
      </c>
      <c r="E32" s="9">
        <v>46022</v>
      </c>
      <c r="F32" s="8" t="s">
        <v>9</v>
      </c>
      <c r="G32" s="25">
        <v>-5.04E-2</v>
      </c>
    </row>
    <row r="33" spans="1:7" s="12" customFormat="1" ht="15" customHeight="1">
      <c r="A33" s="9" t="s">
        <v>67</v>
      </c>
      <c r="B33" s="11">
        <v>800211401</v>
      </c>
      <c r="C33" s="10" t="s">
        <v>68</v>
      </c>
      <c r="D33" s="9">
        <v>45673</v>
      </c>
      <c r="E33" s="9">
        <v>46022</v>
      </c>
      <c r="F33" s="8" t="s">
        <v>9</v>
      </c>
      <c r="G33" s="25">
        <v>0</v>
      </c>
    </row>
    <row r="34" spans="1:7" s="12" customFormat="1" ht="15" customHeight="1">
      <c r="A34" s="9" t="s">
        <v>69</v>
      </c>
      <c r="B34" s="11">
        <v>830126395</v>
      </c>
      <c r="C34" s="10" t="s">
        <v>70</v>
      </c>
      <c r="D34" s="9">
        <v>45658</v>
      </c>
      <c r="E34" s="9">
        <v>46022</v>
      </c>
      <c r="F34" s="8" t="s">
        <v>9</v>
      </c>
      <c r="G34" s="25">
        <v>0.1</v>
      </c>
    </row>
    <row r="35" spans="1:7" s="12" customFormat="1" ht="15" customHeight="1">
      <c r="A35" s="9" t="s">
        <v>71</v>
      </c>
      <c r="B35" s="11">
        <v>900618750</v>
      </c>
      <c r="C35" s="10" t="s">
        <v>72</v>
      </c>
      <c r="D35" s="9">
        <v>45637</v>
      </c>
      <c r="E35" s="9">
        <v>46001</v>
      </c>
      <c r="F35" s="8" t="s">
        <v>9</v>
      </c>
      <c r="G35" s="25">
        <v>-3.1226281290061553E-2</v>
      </c>
    </row>
    <row r="36" spans="1:7" s="12" customFormat="1" ht="15" customHeight="1">
      <c r="A36" s="9" t="s">
        <v>73</v>
      </c>
      <c r="B36" s="11">
        <v>900097333</v>
      </c>
      <c r="C36" s="10" t="s">
        <v>74</v>
      </c>
      <c r="D36" s="9">
        <v>45658</v>
      </c>
      <c r="E36" s="9">
        <v>46022</v>
      </c>
      <c r="F36" s="8" t="s">
        <v>9</v>
      </c>
      <c r="G36" s="25">
        <v>5.7099999999999998E-2</v>
      </c>
    </row>
    <row r="37" spans="1:7" s="12" customFormat="1" ht="15" customHeight="1">
      <c r="A37" s="9" t="s">
        <v>75</v>
      </c>
      <c r="B37" s="11">
        <v>860510031</v>
      </c>
      <c r="C37" s="10" t="s">
        <v>76</v>
      </c>
      <c r="D37" s="9">
        <v>45658</v>
      </c>
      <c r="E37" s="9">
        <v>46022</v>
      </c>
      <c r="F37" s="8" t="s">
        <v>9</v>
      </c>
      <c r="G37" s="25">
        <f>+(418441461/249198458)-1</f>
        <v>0.67914947932783765</v>
      </c>
    </row>
    <row r="38" spans="1:7" s="12" customFormat="1" ht="15" customHeight="1">
      <c r="A38" s="9" t="s">
        <v>77</v>
      </c>
      <c r="B38" s="11">
        <v>860531202</v>
      </c>
      <c r="C38" s="10" t="s">
        <v>78</v>
      </c>
      <c r="D38" s="9">
        <v>45658</v>
      </c>
      <c r="E38" s="9">
        <v>46022</v>
      </c>
      <c r="F38" s="8" t="s">
        <v>9</v>
      </c>
      <c r="G38" s="25">
        <v>6.5000000000000002E-2</v>
      </c>
    </row>
    <row r="39" spans="1:7" s="12" customFormat="1" ht="15" customHeight="1">
      <c r="A39" s="9" t="s">
        <v>79</v>
      </c>
      <c r="B39" s="11">
        <v>800215065</v>
      </c>
      <c r="C39" s="10" t="s">
        <v>80</v>
      </c>
      <c r="D39" s="9">
        <v>45658</v>
      </c>
      <c r="E39" s="9">
        <v>46022</v>
      </c>
      <c r="F39" s="8" t="s">
        <v>9</v>
      </c>
      <c r="G39" s="25">
        <v>-0.10606060606060608</v>
      </c>
    </row>
    <row r="40" spans="1:7" s="12" customFormat="1" ht="15" customHeight="1">
      <c r="A40" s="9" t="s">
        <v>81</v>
      </c>
      <c r="B40" s="11">
        <v>900947270</v>
      </c>
      <c r="C40" s="10" t="s">
        <v>35</v>
      </c>
      <c r="D40" s="9">
        <v>45658</v>
      </c>
      <c r="E40" s="9">
        <v>46022</v>
      </c>
      <c r="F40" s="8" t="s">
        <v>9</v>
      </c>
      <c r="G40" s="25">
        <v>7.6999999999999999E-2</v>
      </c>
    </row>
    <row r="41" spans="1:7" s="12" customFormat="1" ht="15" customHeight="1">
      <c r="A41" s="9" t="s">
        <v>82</v>
      </c>
      <c r="B41" s="11">
        <v>900089543</v>
      </c>
      <c r="C41" s="10" t="s">
        <v>83</v>
      </c>
      <c r="D41" s="9">
        <v>45658</v>
      </c>
      <c r="E41" s="9">
        <v>46022</v>
      </c>
      <c r="F41" s="8" t="s">
        <v>9</v>
      </c>
      <c r="G41" s="25">
        <v>0</v>
      </c>
    </row>
    <row r="42" spans="1:7" s="12" customFormat="1" ht="15" customHeight="1">
      <c r="A42" s="9" t="s">
        <v>84</v>
      </c>
      <c r="B42" s="11">
        <v>79471917</v>
      </c>
      <c r="C42" s="10" t="s">
        <v>85</v>
      </c>
      <c r="D42" s="9">
        <v>45658</v>
      </c>
      <c r="E42" s="9">
        <v>46022</v>
      </c>
      <c r="F42" s="13" t="s">
        <v>9</v>
      </c>
      <c r="G42" s="25">
        <v>0</v>
      </c>
    </row>
    <row r="43" spans="1:7" s="12" customFormat="1" ht="15" customHeight="1">
      <c r="A43" s="9" t="s">
        <v>86</v>
      </c>
      <c r="B43" s="11">
        <v>7718840</v>
      </c>
      <c r="C43" s="10" t="s">
        <v>87</v>
      </c>
      <c r="D43" s="9">
        <v>45658</v>
      </c>
      <c r="E43" s="9">
        <v>46022</v>
      </c>
      <c r="F43" s="13" t="s">
        <v>9</v>
      </c>
      <c r="G43" s="25">
        <v>0.05</v>
      </c>
    </row>
    <row r="44" spans="1:7" s="12" customFormat="1" ht="15" customHeight="1">
      <c r="A44" s="9" t="s">
        <v>88</v>
      </c>
      <c r="B44" s="11">
        <v>79496405</v>
      </c>
      <c r="C44" s="10" t="s">
        <v>89</v>
      </c>
      <c r="D44" s="9">
        <v>45658</v>
      </c>
      <c r="E44" s="9">
        <v>46022</v>
      </c>
      <c r="F44" s="13" t="s">
        <v>9</v>
      </c>
      <c r="G44" s="25">
        <v>5.8000000000000003E-2</v>
      </c>
    </row>
    <row r="45" spans="1:7" s="12" customFormat="1" ht="15" customHeight="1">
      <c r="A45" s="9" t="s">
        <v>90</v>
      </c>
      <c r="B45" s="11">
        <v>79144227</v>
      </c>
      <c r="C45" s="10" t="s">
        <v>91</v>
      </c>
      <c r="D45" s="9">
        <v>45658</v>
      </c>
      <c r="E45" s="9">
        <v>46022</v>
      </c>
      <c r="F45" s="13" t="s">
        <v>9</v>
      </c>
      <c r="G45" s="25">
        <v>0.05</v>
      </c>
    </row>
    <row r="46" spans="1:7" s="12" customFormat="1" ht="15" customHeight="1">
      <c r="A46" s="9" t="s">
        <v>92</v>
      </c>
      <c r="B46" s="11">
        <v>79442687</v>
      </c>
      <c r="C46" s="10" t="s">
        <v>93</v>
      </c>
      <c r="D46" s="9">
        <v>45658</v>
      </c>
      <c r="E46" s="9">
        <v>46022</v>
      </c>
      <c r="F46" s="13" t="s">
        <v>9</v>
      </c>
      <c r="G46" s="25">
        <v>5.7000000000000002E-2</v>
      </c>
    </row>
    <row r="47" spans="1:7" s="12" customFormat="1" ht="15" customHeight="1">
      <c r="A47" s="9" t="s">
        <v>94</v>
      </c>
      <c r="B47" s="11">
        <v>900922773</v>
      </c>
      <c r="C47" s="10" t="s">
        <v>95</v>
      </c>
      <c r="D47" s="9">
        <v>45658</v>
      </c>
      <c r="E47" s="9">
        <v>46022</v>
      </c>
      <c r="F47" s="13" t="s">
        <v>9</v>
      </c>
      <c r="G47" s="25">
        <v>0.03</v>
      </c>
    </row>
    <row r="48" spans="1:7" s="12" customFormat="1" ht="15" customHeight="1">
      <c r="A48" s="9" t="s">
        <v>96</v>
      </c>
      <c r="B48" s="11">
        <v>830001338</v>
      </c>
      <c r="C48" s="10" t="s">
        <v>97</v>
      </c>
      <c r="D48" s="9">
        <v>45658</v>
      </c>
      <c r="E48" s="9">
        <v>46022</v>
      </c>
      <c r="F48" s="13" t="s">
        <v>9</v>
      </c>
      <c r="G48" s="25">
        <f>+(191747824/174484286)-1</f>
        <v>9.8940359592037952E-2</v>
      </c>
    </row>
    <row r="49" spans="1:7" s="12" customFormat="1" ht="15" customHeight="1">
      <c r="A49" s="9" t="s">
        <v>98</v>
      </c>
      <c r="B49" s="11">
        <v>900164363</v>
      </c>
      <c r="C49" s="10" t="s">
        <v>99</v>
      </c>
      <c r="D49" s="9">
        <v>45658</v>
      </c>
      <c r="E49" s="9">
        <v>46022</v>
      </c>
      <c r="F49" s="13" t="s">
        <v>9</v>
      </c>
      <c r="G49" s="25">
        <v>-1.9599999999999999E-2</v>
      </c>
    </row>
    <row r="50" spans="1:7" s="12" customFormat="1" ht="15" customHeight="1">
      <c r="A50" s="9" t="s">
        <v>100</v>
      </c>
      <c r="B50" s="11">
        <v>830044415</v>
      </c>
      <c r="C50" s="10" t="s">
        <v>101</v>
      </c>
      <c r="D50" s="9">
        <v>45645</v>
      </c>
      <c r="E50" s="9">
        <v>46009</v>
      </c>
      <c r="F50" s="13" t="s">
        <v>9</v>
      </c>
      <c r="G50" s="25">
        <v>6.1037173015144663E-2</v>
      </c>
    </row>
    <row r="51" spans="1:7" s="12" customFormat="1" ht="15" customHeight="1">
      <c r="A51" s="9" t="s">
        <v>102</v>
      </c>
      <c r="B51" s="11" t="s">
        <v>103</v>
      </c>
      <c r="C51" s="10" t="s">
        <v>104</v>
      </c>
      <c r="D51" s="9">
        <v>45658</v>
      </c>
      <c r="E51" s="9">
        <v>46022</v>
      </c>
      <c r="F51" s="13" t="s">
        <v>105</v>
      </c>
      <c r="G51" s="25">
        <v>0</v>
      </c>
    </row>
    <row r="52" spans="1:7" s="12" customFormat="1" ht="15" customHeight="1">
      <c r="A52" s="9" t="s">
        <v>106</v>
      </c>
      <c r="B52" s="11">
        <v>890401802</v>
      </c>
      <c r="C52" s="10" t="s">
        <v>107</v>
      </c>
      <c r="D52" s="9">
        <v>45658</v>
      </c>
      <c r="E52" s="9">
        <v>46022</v>
      </c>
      <c r="F52" s="13" t="s">
        <v>9</v>
      </c>
      <c r="G52" s="25">
        <f>+(78106997/86182836)-1</f>
        <v>-9.3705885937659272E-2</v>
      </c>
    </row>
    <row r="53" spans="1:7" s="12" customFormat="1" ht="15" customHeight="1">
      <c r="A53" s="9" t="s">
        <v>108</v>
      </c>
      <c r="B53" s="11">
        <v>860010451</v>
      </c>
      <c r="C53" s="10" t="s">
        <v>109</v>
      </c>
      <c r="D53" s="9">
        <v>45658</v>
      </c>
      <c r="E53" s="9">
        <v>46022</v>
      </c>
      <c r="F53" s="13" t="s">
        <v>9</v>
      </c>
      <c r="G53" s="25">
        <v>0.08</v>
      </c>
    </row>
    <row r="54" spans="1:7" s="12" customFormat="1" ht="15" customHeight="1">
      <c r="A54" s="9" t="s">
        <v>110</v>
      </c>
      <c r="B54" s="11">
        <v>860046201</v>
      </c>
      <c r="C54" s="10" t="s">
        <v>111</v>
      </c>
      <c r="D54" s="9">
        <v>45658</v>
      </c>
      <c r="E54" s="9">
        <v>46022</v>
      </c>
      <c r="F54" s="13" t="s">
        <v>9</v>
      </c>
      <c r="G54" s="25">
        <v>8.7999999999999995E-2</v>
      </c>
    </row>
    <row r="55" spans="1:7" s="12" customFormat="1" ht="15" customHeight="1">
      <c r="A55" s="9" t="s">
        <v>112</v>
      </c>
      <c r="B55" s="11">
        <v>900478383</v>
      </c>
      <c r="C55" s="10" t="s">
        <v>113</v>
      </c>
      <c r="D55" s="9">
        <v>45658</v>
      </c>
      <c r="E55" s="9">
        <v>46022</v>
      </c>
      <c r="F55" s="13" t="s">
        <v>9</v>
      </c>
      <c r="G55" s="25">
        <v>8.6956521739130377E-2</v>
      </c>
    </row>
    <row r="56" spans="1:7" s="12" customFormat="1" ht="15" customHeight="1">
      <c r="A56" s="9" t="s">
        <v>114</v>
      </c>
      <c r="B56" s="11">
        <v>830512542</v>
      </c>
      <c r="C56" s="10" t="s">
        <v>115</v>
      </c>
      <c r="D56" s="9">
        <v>45658</v>
      </c>
      <c r="E56" s="9">
        <v>46022</v>
      </c>
      <c r="F56" s="13" t="s">
        <v>9</v>
      </c>
      <c r="G56" s="25">
        <v>-2E-3</v>
      </c>
    </row>
    <row r="57" spans="1:7" s="12" customFormat="1" ht="15" customHeight="1">
      <c r="A57" s="9" t="s">
        <v>116</v>
      </c>
      <c r="B57" s="11">
        <v>900425857</v>
      </c>
      <c r="C57" s="10" t="s">
        <v>117</v>
      </c>
      <c r="D57" s="9">
        <v>45658</v>
      </c>
      <c r="E57" s="9">
        <v>46022</v>
      </c>
      <c r="F57" s="13" t="s">
        <v>9</v>
      </c>
      <c r="G57" s="25">
        <v>0</v>
      </c>
    </row>
    <row r="58" spans="1:7" s="12" customFormat="1" ht="15" customHeight="1">
      <c r="A58" s="9" t="s">
        <v>118</v>
      </c>
      <c r="B58" s="11">
        <v>900495470</v>
      </c>
      <c r="C58" s="10" t="s">
        <v>119</v>
      </c>
      <c r="D58" s="9">
        <v>45666</v>
      </c>
      <c r="E58" s="9">
        <v>46030</v>
      </c>
      <c r="F58" s="13" t="s">
        <v>9</v>
      </c>
      <c r="G58" s="25">
        <v>0.10792209422134258</v>
      </c>
    </row>
    <row r="59" spans="1:7" s="12" customFormat="1" ht="15" customHeight="1">
      <c r="A59" s="9" t="s">
        <v>120</v>
      </c>
      <c r="B59" s="11">
        <v>860028580</v>
      </c>
      <c r="C59" s="10" t="s">
        <v>121</v>
      </c>
      <c r="D59" s="9">
        <v>45658</v>
      </c>
      <c r="E59" s="9">
        <v>46022</v>
      </c>
      <c r="F59" s="13" t="s">
        <v>9</v>
      </c>
      <c r="G59" s="25">
        <v>0</v>
      </c>
    </row>
    <row r="60" spans="1:7" s="12" customFormat="1" ht="15" customHeight="1">
      <c r="A60" s="9" t="s">
        <v>122</v>
      </c>
      <c r="B60" s="11">
        <v>900160063</v>
      </c>
      <c r="C60" s="10" t="s">
        <v>57</v>
      </c>
      <c r="D60" s="9">
        <v>45646</v>
      </c>
      <c r="E60" s="9">
        <v>45986</v>
      </c>
      <c r="F60" s="13" t="s">
        <v>9</v>
      </c>
      <c r="G60" s="25">
        <v>0</v>
      </c>
    </row>
    <row r="61" spans="1:7" s="12" customFormat="1" ht="14.45" customHeight="1">
      <c r="A61" s="9" t="s">
        <v>123</v>
      </c>
      <c r="B61" s="11">
        <v>890930534</v>
      </c>
      <c r="C61" s="10" t="s">
        <v>124</v>
      </c>
      <c r="D61" s="9">
        <v>45705</v>
      </c>
      <c r="E61" s="9">
        <v>46069</v>
      </c>
      <c r="F61" s="13" t="s">
        <v>9</v>
      </c>
      <c r="G61" s="25">
        <v>0</v>
      </c>
    </row>
    <row r="62" spans="1:7" s="12" customFormat="1" ht="14.45" customHeight="1">
      <c r="A62" s="9" t="s">
        <v>125</v>
      </c>
      <c r="B62" s="11">
        <v>900986188</v>
      </c>
      <c r="C62" s="10" t="s">
        <v>126</v>
      </c>
      <c r="D62" s="9">
        <v>45717</v>
      </c>
      <c r="E62" s="9">
        <v>46022</v>
      </c>
      <c r="F62" s="13" t="s">
        <v>9</v>
      </c>
      <c r="G62" s="25">
        <v>0</v>
      </c>
    </row>
    <row r="63" spans="1:7" s="12" customFormat="1" ht="14.45" customHeight="1">
      <c r="A63" s="9" t="s">
        <v>127</v>
      </c>
      <c r="B63" s="11">
        <v>901367742</v>
      </c>
      <c r="C63" s="10" t="s">
        <v>128</v>
      </c>
      <c r="D63" s="9">
        <v>45717</v>
      </c>
      <c r="E63" s="9">
        <v>46022</v>
      </c>
      <c r="F63" s="13" t="s">
        <v>9</v>
      </c>
      <c r="G63" s="25">
        <v>0</v>
      </c>
    </row>
    <row r="64" spans="1:7" s="12" customFormat="1" ht="14.45" customHeight="1">
      <c r="A64" s="9" t="s">
        <v>129</v>
      </c>
      <c r="B64" s="11">
        <v>901372918</v>
      </c>
      <c r="C64" s="10" t="s">
        <v>130</v>
      </c>
      <c r="D64" s="9">
        <v>45717</v>
      </c>
      <c r="E64" s="9">
        <v>46022</v>
      </c>
      <c r="F64" s="13" t="s">
        <v>9</v>
      </c>
      <c r="G64" s="25">
        <v>0</v>
      </c>
    </row>
    <row r="65" spans="1:7" s="12" customFormat="1" ht="14.45" customHeight="1">
      <c r="A65" s="9" t="s">
        <v>131</v>
      </c>
      <c r="B65" s="11">
        <v>900663999</v>
      </c>
      <c r="C65" s="10" t="s">
        <v>132</v>
      </c>
      <c r="D65" s="9">
        <v>45717</v>
      </c>
      <c r="E65" s="9">
        <v>46022</v>
      </c>
      <c r="F65" s="13" t="s">
        <v>9</v>
      </c>
      <c r="G65" s="25">
        <v>0</v>
      </c>
    </row>
    <row r="66" spans="1:7" s="12" customFormat="1" ht="14.45" customHeight="1">
      <c r="A66" s="9" t="s">
        <v>133</v>
      </c>
      <c r="B66" s="11">
        <v>900787727</v>
      </c>
      <c r="C66" s="10" t="s">
        <v>134</v>
      </c>
      <c r="D66" s="9">
        <v>45717</v>
      </c>
      <c r="E66" s="9">
        <v>46022</v>
      </c>
      <c r="F66" s="13" t="s">
        <v>9</v>
      </c>
      <c r="G66" s="25">
        <v>0</v>
      </c>
    </row>
    <row r="67" spans="1:7" s="12" customFormat="1" ht="14.45" customHeight="1">
      <c r="A67" s="9" t="s">
        <v>135</v>
      </c>
      <c r="B67" s="11">
        <v>900713596</v>
      </c>
      <c r="C67" s="10" t="s">
        <v>136</v>
      </c>
      <c r="D67" s="9">
        <v>45717</v>
      </c>
      <c r="E67" s="9">
        <v>46022</v>
      </c>
      <c r="F67" s="13" t="s">
        <v>9</v>
      </c>
      <c r="G67" s="25">
        <v>0</v>
      </c>
    </row>
    <row r="68" spans="1:7" s="12" customFormat="1" ht="14.45" customHeight="1">
      <c r="A68" s="9" t="s">
        <v>137</v>
      </c>
      <c r="B68" s="11">
        <v>901374106</v>
      </c>
      <c r="C68" s="10" t="s">
        <v>138</v>
      </c>
      <c r="D68" s="9">
        <v>45717</v>
      </c>
      <c r="E68" s="9">
        <v>46022</v>
      </c>
      <c r="F68" s="13" t="s">
        <v>9</v>
      </c>
      <c r="G68" s="25">
        <v>0</v>
      </c>
    </row>
    <row r="69" spans="1:7" s="12" customFormat="1" ht="14.45" customHeight="1">
      <c r="A69" s="9" t="s">
        <v>139</v>
      </c>
      <c r="B69" s="11">
        <v>901239909</v>
      </c>
      <c r="C69" s="10" t="s">
        <v>140</v>
      </c>
      <c r="D69" s="9">
        <v>45717</v>
      </c>
      <c r="E69" s="9">
        <v>46022</v>
      </c>
      <c r="F69" s="13" t="s">
        <v>9</v>
      </c>
      <c r="G69" s="25">
        <v>0</v>
      </c>
    </row>
    <row r="70" spans="1:7" s="12" customFormat="1" ht="14.45" customHeight="1">
      <c r="A70" s="9" t="s">
        <v>141</v>
      </c>
      <c r="B70" s="11">
        <v>900685102</v>
      </c>
      <c r="C70" s="10" t="s">
        <v>142</v>
      </c>
      <c r="D70" s="9">
        <v>45717</v>
      </c>
      <c r="E70" s="9">
        <v>46022</v>
      </c>
      <c r="F70" s="13" t="s">
        <v>9</v>
      </c>
      <c r="G70" s="25">
        <v>0</v>
      </c>
    </row>
    <row r="71" spans="1:7" s="12" customFormat="1" ht="14.45" customHeight="1">
      <c r="A71" s="9" t="s">
        <v>143</v>
      </c>
      <c r="B71" s="11">
        <v>900862828</v>
      </c>
      <c r="C71" s="10" t="s">
        <v>144</v>
      </c>
      <c r="D71" s="9">
        <v>45717</v>
      </c>
      <c r="E71" s="9">
        <v>46022</v>
      </c>
      <c r="F71" s="13" t="s">
        <v>9</v>
      </c>
      <c r="G71" s="25">
        <v>0</v>
      </c>
    </row>
    <row r="72" spans="1:7" s="12" customFormat="1" ht="14.45" customHeight="1">
      <c r="A72" s="9" t="s">
        <v>145</v>
      </c>
      <c r="B72" s="11">
        <v>900647402</v>
      </c>
      <c r="C72" s="10" t="s">
        <v>146</v>
      </c>
      <c r="D72" s="9">
        <v>45717</v>
      </c>
      <c r="E72" s="9">
        <v>46022</v>
      </c>
      <c r="F72" s="13" t="s">
        <v>9</v>
      </c>
      <c r="G72" s="25">
        <v>0</v>
      </c>
    </row>
    <row r="73" spans="1:7" s="12" customFormat="1" ht="14.45" customHeight="1">
      <c r="A73" s="9" t="s">
        <v>147</v>
      </c>
      <c r="B73" s="11">
        <v>900785984</v>
      </c>
      <c r="C73" s="10" t="s">
        <v>148</v>
      </c>
      <c r="D73" s="9">
        <v>45717</v>
      </c>
      <c r="E73" s="9">
        <v>46022</v>
      </c>
      <c r="F73" s="13" t="s">
        <v>9</v>
      </c>
      <c r="G73" s="25">
        <v>0</v>
      </c>
    </row>
    <row r="74" spans="1:7" s="12" customFormat="1" ht="14.45" customHeight="1">
      <c r="A74" s="9" t="s">
        <v>149</v>
      </c>
      <c r="B74" s="11">
        <v>901367152</v>
      </c>
      <c r="C74" s="10" t="s">
        <v>150</v>
      </c>
      <c r="D74" s="9">
        <v>45717</v>
      </c>
      <c r="E74" s="9">
        <v>46022</v>
      </c>
      <c r="F74" s="13" t="s">
        <v>9</v>
      </c>
      <c r="G74" s="25">
        <v>0</v>
      </c>
    </row>
    <row r="75" spans="1:7" s="12" customFormat="1" ht="14.45" customHeight="1">
      <c r="A75" s="9" t="s">
        <v>151</v>
      </c>
      <c r="B75" s="11">
        <v>901504116</v>
      </c>
      <c r="C75" s="10" t="s">
        <v>152</v>
      </c>
      <c r="D75" s="9">
        <v>45717</v>
      </c>
      <c r="E75" s="9">
        <v>46022</v>
      </c>
      <c r="F75" s="13" t="s">
        <v>9</v>
      </c>
      <c r="G75" s="25">
        <v>0</v>
      </c>
    </row>
    <row r="76" spans="1:7" s="12" customFormat="1" ht="14.45" customHeight="1">
      <c r="A76" s="9" t="s">
        <v>153</v>
      </c>
      <c r="B76" s="11">
        <v>900983859</v>
      </c>
      <c r="C76" s="10" t="s">
        <v>154</v>
      </c>
      <c r="D76" s="9">
        <v>45717</v>
      </c>
      <c r="E76" s="9">
        <v>46022</v>
      </c>
      <c r="F76" s="13" t="s">
        <v>9</v>
      </c>
      <c r="G76" s="25">
        <v>0</v>
      </c>
    </row>
    <row r="77" spans="1:7" s="12" customFormat="1" ht="14.45" customHeight="1">
      <c r="A77" s="9" t="s">
        <v>155</v>
      </c>
      <c r="B77" s="11">
        <v>901030032</v>
      </c>
      <c r="C77" s="10" t="s">
        <v>156</v>
      </c>
      <c r="D77" s="9">
        <v>45717</v>
      </c>
      <c r="E77" s="9">
        <v>46022</v>
      </c>
      <c r="F77" s="13" t="s">
        <v>9</v>
      </c>
      <c r="G77" s="25">
        <v>0</v>
      </c>
    </row>
    <row r="78" spans="1:7" s="12" customFormat="1" ht="14.45" customHeight="1">
      <c r="A78" s="9" t="s">
        <v>157</v>
      </c>
      <c r="B78" s="11">
        <v>900665317</v>
      </c>
      <c r="C78" s="10" t="s">
        <v>158</v>
      </c>
      <c r="D78" s="9">
        <v>45717</v>
      </c>
      <c r="E78" s="9">
        <v>46022</v>
      </c>
      <c r="F78" s="13" t="s">
        <v>9</v>
      </c>
      <c r="G78" s="25">
        <v>0</v>
      </c>
    </row>
    <row r="79" spans="1:7" s="12" customFormat="1" ht="14.45" customHeight="1">
      <c r="A79" s="9" t="s">
        <v>159</v>
      </c>
      <c r="B79" s="11">
        <v>901498781</v>
      </c>
      <c r="C79" s="10" t="s">
        <v>160</v>
      </c>
      <c r="D79" s="9">
        <v>45717</v>
      </c>
      <c r="E79" s="9">
        <v>46022</v>
      </c>
      <c r="F79" s="13" t="s">
        <v>9</v>
      </c>
      <c r="G79" s="25">
        <v>0</v>
      </c>
    </row>
    <row r="80" spans="1:7" s="12" customFormat="1" ht="14.45" customHeight="1">
      <c r="A80" s="9" t="s">
        <v>161</v>
      </c>
      <c r="B80" s="11">
        <v>901591727</v>
      </c>
      <c r="C80" s="10" t="s">
        <v>162</v>
      </c>
      <c r="D80" s="9">
        <v>45717</v>
      </c>
      <c r="E80" s="9">
        <v>46022</v>
      </c>
      <c r="F80" s="13" t="s">
        <v>9</v>
      </c>
      <c r="G80" s="25">
        <v>0</v>
      </c>
    </row>
    <row r="81" spans="1:7" s="12" customFormat="1" ht="14.45" customHeight="1">
      <c r="A81" s="9" t="s">
        <v>163</v>
      </c>
      <c r="B81" s="11">
        <v>901041801</v>
      </c>
      <c r="C81" s="10" t="s">
        <v>164</v>
      </c>
      <c r="D81" s="9">
        <v>45717</v>
      </c>
      <c r="E81" s="9">
        <v>46022</v>
      </c>
      <c r="F81" s="13" t="s">
        <v>9</v>
      </c>
      <c r="G81" s="25">
        <v>0</v>
      </c>
    </row>
    <row r="82" spans="1:7" s="12" customFormat="1" ht="14.45" customHeight="1">
      <c r="A82" s="9" t="s">
        <v>165</v>
      </c>
      <c r="B82" s="11">
        <v>901473454</v>
      </c>
      <c r="C82" s="10" t="s">
        <v>166</v>
      </c>
      <c r="D82" s="9">
        <v>45717</v>
      </c>
      <c r="E82" s="9">
        <v>46022</v>
      </c>
      <c r="F82" s="13" t="s">
        <v>9</v>
      </c>
      <c r="G82" s="25">
        <v>0</v>
      </c>
    </row>
    <row r="83" spans="1:7" s="12" customFormat="1" ht="14.45" customHeight="1">
      <c r="A83" s="9" t="s">
        <v>167</v>
      </c>
      <c r="B83" s="11">
        <v>901369450</v>
      </c>
      <c r="C83" s="10" t="s">
        <v>168</v>
      </c>
      <c r="D83" s="9">
        <v>45717</v>
      </c>
      <c r="E83" s="9">
        <v>46022</v>
      </c>
      <c r="F83" s="13" t="s">
        <v>9</v>
      </c>
      <c r="G83" s="25">
        <v>0</v>
      </c>
    </row>
    <row r="84" spans="1:7" s="12" customFormat="1" ht="14.45" customHeight="1">
      <c r="A84" s="9" t="s">
        <v>169</v>
      </c>
      <c r="B84" s="11">
        <v>901448973</v>
      </c>
      <c r="C84" s="10" t="s">
        <v>170</v>
      </c>
      <c r="D84" s="9">
        <v>45717</v>
      </c>
      <c r="E84" s="9">
        <v>46022</v>
      </c>
      <c r="F84" s="13" t="s">
        <v>9</v>
      </c>
      <c r="G84" s="25">
        <v>0</v>
      </c>
    </row>
    <row r="85" spans="1:7" s="12" customFormat="1" ht="14.45" customHeight="1">
      <c r="A85" s="9" t="s">
        <v>171</v>
      </c>
      <c r="B85" s="11">
        <v>900722885</v>
      </c>
      <c r="C85" s="10" t="s">
        <v>172</v>
      </c>
      <c r="D85" s="9">
        <v>45717</v>
      </c>
      <c r="E85" s="9">
        <v>46022</v>
      </c>
      <c r="F85" s="13" t="s">
        <v>9</v>
      </c>
      <c r="G85" s="25">
        <v>0</v>
      </c>
    </row>
    <row r="86" spans="1:7" s="12" customFormat="1" ht="14.45" customHeight="1">
      <c r="A86" s="9" t="s">
        <v>173</v>
      </c>
      <c r="B86" s="11">
        <v>901226113</v>
      </c>
      <c r="C86" s="10" t="s">
        <v>174</v>
      </c>
      <c r="D86" s="9">
        <v>45717</v>
      </c>
      <c r="E86" s="9">
        <v>46022</v>
      </c>
      <c r="F86" s="13" t="s">
        <v>9</v>
      </c>
      <c r="G86" s="25">
        <v>0</v>
      </c>
    </row>
    <row r="87" spans="1:7" s="12" customFormat="1" ht="14.45" customHeight="1">
      <c r="A87" s="9" t="s">
        <v>175</v>
      </c>
      <c r="B87" s="11">
        <v>901544407</v>
      </c>
      <c r="C87" s="10" t="s">
        <v>176</v>
      </c>
      <c r="D87" s="9">
        <v>45717</v>
      </c>
      <c r="E87" s="9">
        <v>46022</v>
      </c>
      <c r="F87" s="13" t="s">
        <v>9</v>
      </c>
      <c r="G87" s="25">
        <v>0</v>
      </c>
    </row>
    <row r="88" spans="1:7" s="12" customFormat="1" ht="14.45" customHeight="1">
      <c r="A88" s="9" t="s">
        <v>177</v>
      </c>
      <c r="B88" s="11">
        <v>901397622</v>
      </c>
      <c r="C88" s="10" t="s">
        <v>178</v>
      </c>
      <c r="D88" s="9">
        <v>45717</v>
      </c>
      <c r="E88" s="9">
        <v>46022</v>
      </c>
      <c r="F88" s="13" t="s">
        <v>9</v>
      </c>
      <c r="G88" s="25">
        <v>0</v>
      </c>
    </row>
    <row r="89" spans="1:7" s="12" customFormat="1" ht="14.45" customHeight="1">
      <c r="A89" s="9" t="s">
        <v>179</v>
      </c>
      <c r="B89" s="11">
        <v>900929047</v>
      </c>
      <c r="C89" s="10" t="s">
        <v>180</v>
      </c>
      <c r="D89" s="9">
        <v>45717</v>
      </c>
      <c r="E89" s="9">
        <v>46022</v>
      </c>
      <c r="F89" s="13" t="s">
        <v>9</v>
      </c>
      <c r="G89" s="25">
        <v>0</v>
      </c>
    </row>
    <row r="90" spans="1:7" s="12" customFormat="1" ht="14.45" customHeight="1">
      <c r="A90" s="9" t="s">
        <v>181</v>
      </c>
      <c r="B90" s="11">
        <v>1003688704</v>
      </c>
      <c r="C90" s="10" t="s">
        <v>182</v>
      </c>
      <c r="D90" s="9">
        <v>45717</v>
      </c>
      <c r="E90" s="9">
        <v>46022</v>
      </c>
      <c r="F90" s="13" t="s">
        <v>9</v>
      </c>
      <c r="G90" s="25">
        <v>0</v>
      </c>
    </row>
    <row r="91" spans="1:7" s="12" customFormat="1" ht="15" customHeight="1">
      <c r="A91" s="9" t="s">
        <v>183</v>
      </c>
      <c r="B91" s="11">
        <v>901313730</v>
      </c>
      <c r="C91" s="10" t="s">
        <v>184</v>
      </c>
      <c r="D91" s="9">
        <v>45717</v>
      </c>
      <c r="E91" s="9">
        <v>46022</v>
      </c>
      <c r="F91" s="13" t="s">
        <v>9</v>
      </c>
      <c r="G91" s="25">
        <v>9.5299999999999996E-2</v>
      </c>
    </row>
    <row r="92" spans="1:7" s="12" customFormat="1" ht="15.95" customHeight="1">
      <c r="A92" s="9" t="s">
        <v>185</v>
      </c>
      <c r="B92" s="11">
        <v>7225214</v>
      </c>
      <c r="C92" s="10" t="s">
        <v>186</v>
      </c>
      <c r="D92" s="9">
        <v>45748</v>
      </c>
      <c r="E92" s="9">
        <v>46022</v>
      </c>
      <c r="F92" s="13" t="s">
        <v>9</v>
      </c>
      <c r="G92" s="25">
        <v>0</v>
      </c>
    </row>
    <row r="93" spans="1:7" s="12" customFormat="1" ht="15" customHeight="1">
      <c r="A93" s="9" t="s">
        <v>187</v>
      </c>
      <c r="B93" s="11">
        <v>901870853</v>
      </c>
      <c r="C93" s="10" t="s">
        <v>188</v>
      </c>
      <c r="D93" s="9">
        <v>45754</v>
      </c>
      <c r="E93" s="9">
        <v>46022</v>
      </c>
      <c r="F93" s="13" t="s">
        <v>9</v>
      </c>
      <c r="G93" s="25">
        <v>0</v>
      </c>
    </row>
    <row r="94" spans="1:7" s="12" customFormat="1" ht="15" customHeight="1">
      <c r="A94" s="9" t="s">
        <v>189</v>
      </c>
      <c r="B94" s="11">
        <v>84451899</v>
      </c>
      <c r="C94" s="10" t="s">
        <v>190</v>
      </c>
      <c r="D94" s="9">
        <v>45778</v>
      </c>
      <c r="E94" s="9">
        <v>46142</v>
      </c>
      <c r="F94" s="13" t="s">
        <v>9</v>
      </c>
      <c r="G94" s="25">
        <v>0</v>
      </c>
    </row>
    <row r="95" spans="1:7" s="12" customFormat="1" ht="15" customHeight="1">
      <c r="A95" s="9" t="s">
        <v>191</v>
      </c>
      <c r="B95" s="11">
        <v>900947270</v>
      </c>
      <c r="C95" s="10" t="s">
        <v>35</v>
      </c>
      <c r="D95" s="9">
        <v>45758</v>
      </c>
      <c r="E95" s="9">
        <v>46122</v>
      </c>
      <c r="F95" s="8" t="s">
        <v>9</v>
      </c>
      <c r="G95" s="25">
        <v>-0.15</v>
      </c>
    </row>
    <row r="96" spans="1:7" s="12" customFormat="1" ht="15" customHeight="1">
      <c r="A96" s="9" t="s">
        <v>192</v>
      </c>
      <c r="B96" s="11">
        <v>901077091</v>
      </c>
      <c r="C96" s="10" t="s">
        <v>193</v>
      </c>
      <c r="D96" s="9">
        <v>45748</v>
      </c>
      <c r="E96" s="9">
        <v>46112</v>
      </c>
      <c r="F96" s="13" t="s">
        <v>9</v>
      </c>
      <c r="G96" s="25">
        <v>0</v>
      </c>
    </row>
    <row r="97" spans="1:7" s="12" customFormat="1" ht="15.6" customHeight="1">
      <c r="A97" s="9" t="s">
        <v>194</v>
      </c>
      <c r="B97" s="11">
        <v>800153993</v>
      </c>
      <c r="C97" s="10" t="s">
        <v>195</v>
      </c>
      <c r="D97" s="9">
        <v>45764</v>
      </c>
      <c r="E97" s="9">
        <v>46128</v>
      </c>
      <c r="F97" s="13" t="s">
        <v>9</v>
      </c>
      <c r="G97" s="25">
        <v>1.2999999999999999E-2</v>
      </c>
    </row>
    <row r="98" spans="1:7" s="12" customFormat="1" ht="15.6" customHeight="1">
      <c r="A98" s="9" t="s">
        <v>196</v>
      </c>
      <c r="B98" s="11">
        <v>830122983</v>
      </c>
      <c r="C98" s="10" t="s">
        <v>197</v>
      </c>
      <c r="D98" s="9">
        <v>45778</v>
      </c>
      <c r="E98" s="9">
        <v>46142</v>
      </c>
      <c r="F98" s="13" t="s">
        <v>9</v>
      </c>
      <c r="G98" s="25">
        <v>6.5799999999999997E-2</v>
      </c>
    </row>
    <row r="99" spans="1:7" s="12" customFormat="1" ht="15" customHeight="1">
      <c r="A99" s="9" t="s">
        <v>198</v>
      </c>
      <c r="B99" s="11">
        <v>800112214</v>
      </c>
      <c r="C99" s="10" t="s">
        <v>199</v>
      </c>
      <c r="D99" s="9">
        <v>45775</v>
      </c>
      <c r="E99" s="9">
        <v>46022</v>
      </c>
      <c r="F99" s="13" t="s">
        <v>9</v>
      </c>
      <c r="G99" s="25">
        <v>0</v>
      </c>
    </row>
    <row r="100" spans="1:7" s="12" customFormat="1" ht="15" customHeight="1">
      <c r="A100" s="9" t="s">
        <v>200</v>
      </c>
      <c r="B100" s="11">
        <v>800048373</v>
      </c>
      <c r="C100" s="10" t="s">
        <v>201</v>
      </c>
      <c r="D100" s="9">
        <v>45775</v>
      </c>
      <c r="E100" s="9">
        <v>46022</v>
      </c>
      <c r="F100" s="13" t="s">
        <v>9</v>
      </c>
      <c r="G100" s="25">
        <v>0</v>
      </c>
    </row>
    <row r="101" spans="1:7" s="12" customFormat="1" ht="15.95" customHeight="1">
      <c r="A101" s="9" t="s">
        <v>202</v>
      </c>
      <c r="B101" s="11">
        <v>900153645</v>
      </c>
      <c r="C101" s="10" t="s">
        <v>203</v>
      </c>
      <c r="D101" s="9">
        <v>45782</v>
      </c>
      <c r="E101" s="9">
        <v>46177</v>
      </c>
      <c r="F101" s="13" t="s">
        <v>9</v>
      </c>
      <c r="G101" s="25">
        <v>0</v>
      </c>
    </row>
    <row r="102" spans="1:7" s="12" customFormat="1" ht="15" customHeight="1">
      <c r="A102" s="9" t="s">
        <v>204</v>
      </c>
      <c r="B102" s="11">
        <v>830505144</v>
      </c>
      <c r="C102" s="10" t="s">
        <v>205</v>
      </c>
      <c r="D102" s="9">
        <v>45793</v>
      </c>
      <c r="E102" s="9">
        <v>46157</v>
      </c>
      <c r="F102" s="13" t="s">
        <v>9</v>
      </c>
      <c r="G102" s="25">
        <v>7.5999999999999998E-2</v>
      </c>
    </row>
    <row r="103" spans="1:7" s="12" customFormat="1" ht="15" customHeight="1">
      <c r="A103" s="9" t="s">
        <v>206</v>
      </c>
      <c r="B103" s="11">
        <v>1032452740</v>
      </c>
      <c r="C103" s="10" t="s">
        <v>207</v>
      </c>
      <c r="D103" s="9">
        <v>45805</v>
      </c>
      <c r="E103" s="9">
        <v>46169</v>
      </c>
      <c r="F103" s="13" t="s">
        <v>9</v>
      </c>
      <c r="G103" s="25">
        <v>0</v>
      </c>
    </row>
    <row r="104" spans="1:7" s="12" customFormat="1" ht="15" customHeight="1">
      <c r="A104" s="9" t="s">
        <v>208</v>
      </c>
      <c r="B104" s="11">
        <v>800049104</v>
      </c>
      <c r="C104" s="10" t="s">
        <v>209</v>
      </c>
      <c r="D104" s="9">
        <v>45789</v>
      </c>
      <c r="E104" s="9">
        <v>46153</v>
      </c>
      <c r="F104" s="13" t="s">
        <v>9</v>
      </c>
      <c r="G104" s="25">
        <v>-6.83E-2</v>
      </c>
    </row>
    <row r="105" spans="1:7" s="12" customFormat="1" ht="15" customHeight="1">
      <c r="A105" s="9" t="s">
        <v>210</v>
      </c>
      <c r="B105" s="11">
        <v>900820473</v>
      </c>
      <c r="C105" s="10" t="s">
        <v>211</v>
      </c>
      <c r="D105" s="9">
        <v>45792</v>
      </c>
      <c r="E105" s="9">
        <v>46156</v>
      </c>
      <c r="F105" s="13" t="s">
        <v>9</v>
      </c>
      <c r="G105" s="25">
        <v>0</v>
      </c>
    </row>
    <row r="106" spans="1:7" s="12" customFormat="1" ht="15" customHeight="1">
      <c r="A106" s="9" t="s">
        <v>212</v>
      </c>
      <c r="B106" s="11">
        <v>830042244</v>
      </c>
      <c r="C106" s="10" t="s">
        <v>213</v>
      </c>
      <c r="D106" s="9">
        <v>45811</v>
      </c>
      <c r="E106" s="9">
        <v>46022</v>
      </c>
      <c r="F106" s="13" t="s">
        <v>9</v>
      </c>
      <c r="G106" s="25">
        <v>0</v>
      </c>
    </row>
    <row r="107" spans="1:7" s="12" customFormat="1" ht="15" customHeight="1">
      <c r="A107" s="9" t="s">
        <v>214</v>
      </c>
      <c r="B107" s="11">
        <v>830130510</v>
      </c>
      <c r="C107" s="10" t="s">
        <v>215</v>
      </c>
      <c r="D107" s="9">
        <v>45809</v>
      </c>
      <c r="E107" s="9">
        <v>46173</v>
      </c>
      <c r="F107" s="13" t="s">
        <v>9</v>
      </c>
      <c r="G107" s="25">
        <v>0</v>
      </c>
    </row>
    <row r="108" spans="1:7" s="12" customFormat="1" ht="15" customHeight="1">
      <c r="A108" s="9" t="s">
        <v>216</v>
      </c>
      <c r="B108" s="11">
        <v>830005448</v>
      </c>
      <c r="C108" s="10" t="s">
        <v>217</v>
      </c>
      <c r="D108" s="9">
        <v>45809</v>
      </c>
      <c r="E108" s="9">
        <v>46173</v>
      </c>
      <c r="F108" s="13" t="s">
        <v>9</v>
      </c>
      <c r="G108" s="25">
        <v>5.1999999999999998E-2</v>
      </c>
    </row>
    <row r="109" spans="1:7" s="12" customFormat="1" ht="15" customHeight="1">
      <c r="A109" s="9" t="s">
        <v>218</v>
      </c>
      <c r="B109" s="11">
        <v>901034523</v>
      </c>
      <c r="C109" s="10" t="s">
        <v>39</v>
      </c>
      <c r="D109" s="9">
        <v>45811</v>
      </c>
      <c r="E109" s="9">
        <v>46175</v>
      </c>
      <c r="F109" s="13" t="s">
        <v>9</v>
      </c>
      <c r="G109" s="25">
        <v>0</v>
      </c>
    </row>
    <row r="110" spans="1:7" s="12" customFormat="1" ht="15" customHeight="1">
      <c r="A110" s="9" t="s">
        <v>219</v>
      </c>
      <c r="B110" s="11">
        <v>860026058</v>
      </c>
      <c r="C110" s="10" t="s">
        <v>220</v>
      </c>
      <c r="D110" s="9">
        <v>45811</v>
      </c>
      <c r="E110" s="9">
        <v>46022</v>
      </c>
      <c r="F110" s="13" t="s">
        <v>9</v>
      </c>
      <c r="G110" s="25">
        <v>0</v>
      </c>
    </row>
    <row r="111" spans="1:7" s="12" customFormat="1" ht="15" customHeight="1">
      <c r="A111" s="9" t="s">
        <v>221</v>
      </c>
      <c r="B111" s="11">
        <v>40015396</v>
      </c>
      <c r="C111" s="10" t="s">
        <v>222</v>
      </c>
      <c r="D111" s="9">
        <v>45828</v>
      </c>
      <c r="E111" s="9">
        <v>46192</v>
      </c>
      <c r="F111" s="13" t="s">
        <v>9</v>
      </c>
      <c r="G111" s="25">
        <v>0</v>
      </c>
    </row>
    <row r="112" spans="1:7" s="12" customFormat="1" ht="15" customHeight="1">
      <c r="A112" s="9" t="s">
        <v>223</v>
      </c>
      <c r="B112" s="11">
        <v>800000457</v>
      </c>
      <c r="C112" s="10" t="s">
        <v>224</v>
      </c>
      <c r="D112" s="9">
        <v>45839</v>
      </c>
      <c r="E112" s="9">
        <v>46022</v>
      </c>
      <c r="F112" s="13" t="s">
        <v>9</v>
      </c>
      <c r="G112" s="25">
        <v>0</v>
      </c>
    </row>
    <row r="113" spans="1:7" s="12" customFormat="1" ht="15" customHeight="1">
      <c r="A113" s="9" t="s">
        <v>225</v>
      </c>
      <c r="B113" s="11">
        <v>900778555</v>
      </c>
      <c r="C113" s="10" t="s">
        <v>226</v>
      </c>
      <c r="D113" s="9">
        <v>45839</v>
      </c>
      <c r="E113" s="9">
        <v>46022</v>
      </c>
      <c r="F113" s="13" t="s">
        <v>9</v>
      </c>
      <c r="G113" s="25">
        <v>0</v>
      </c>
    </row>
    <row r="114" spans="1:7" s="12" customFormat="1" ht="15" customHeight="1">
      <c r="A114" s="9" t="s">
        <v>227</v>
      </c>
      <c r="B114" s="11">
        <v>890930534</v>
      </c>
      <c r="C114" s="10" t="s">
        <v>124</v>
      </c>
      <c r="D114" s="9">
        <v>45836</v>
      </c>
      <c r="E114" s="9">
        <v>46200</v>
      </c>
      <c r="F114" s="13" t="s">
        <v>9</v>
      </c>
      <c r="G114" s="25">
        <v>-0.31</v>
      </c>
    </row>
    <row r="115" spans="1:7" s="12" customFormat="1" ht="15" customHeight="1">
      <c r="A115" s="9" t="s">
        <v>228</v>
      </c>
      <c r="B115" s="11">
        <v>900634403</v>
      </c>
      <c r="C115" s="10" t="s">
        <v>229</v>
      </c>
      <c r="D115" s="9">
        <v>45839</v>
      </c>
      <c r="E115" s="19">
        <v>46203</v>
      </c>
      <c r="F115" s="13" t="s">
        <v>9</v>
      </c>
      <c r="G115" s="25">
        <v>0</v>
      </c>
    </row>
    <row r="116" spans="1:7" s="12" customFormat="1" ht="15" customHeight="1">
      <c r="A116" s="9" t="s">
        <v>230</v>
      </c>
      <c r="B116" s="11">
        <v>800000457</v>
      </c>
      <c r="C116" s="10" t="s">
        <v>224</v>
      </c>
      <c r="D116" s="9">
        <v>45846</v>
      </c>
      <c r="E116" s="9">
        <v>46022</v>
      </c>
      <c r="F116" s="13" t="s">
        <v>9</v>
      </c>
      <c r="G116" s="25">
        <v>0</v>
      </c>
    </row>
    <row r="117" spans="1:7" s="12" customFormat="1" ht="15" customHeight="1">
      <c r="A117" s="9" t="s">
        <v>231</v>
      </c>
      <c r="B117" s="11">
        <v>36312219</v>
      </c>
      <c r="C117" s="10" t="s">
        <v>232</v>
      </c>
      <c r="D117" s="9">
        <v>45854</v>
      </c>
      <c r="E117" s="9">
        <v>46022</v>
      </c>
      <c r="F117" s="13" t="s">
        <v>9</v>
      </c>
      <c r="G117" s="25">
        <v>0</v>
      </c>
    </row>
    <row r="118" spans="1:7" s="12" customFormat="1" ht="15" customHeight="1">
      <c r="A118" s="9" t="s">
        <v>233</v>
      </c>
      <c r="B118" s="11">
        <v>900262398</v>
      </c>
      <c r="C118" s="10" t="s">
        <v>234</v>
      </c>
      <c r="D118" s="9">
        <v>45870</v>
      </c>
      <c r="E118" s="9">
        <v>46022</v>
      </c>
      <c r="F118" s="13" t="s">
        <v>9</v>
      </c>
      <c r="G118" s="25">
        <v>0</v>
      </c>
    </row>
    <row r="119" spans="1:7" s="12" customFormat="1" ht="15" customHeight="1">
      <c r="A119" s="9" t="s">
        <v>235</v>
      </c>
      <c r="B119" s="11">
        <v>45765518</v>
      </c>
      <c r="C119" s="10" t="s">
        <v>236</v>
      </c>
      <c r="D119" s="9">
        <v>45873</v>
      </c>
      <c r="E119" s="9">
        <v>46237</v>
      </c>
      <c r="F119" s="13" t="s">
        <v>9</v>
      </c>
      <c r="G119" s="25">
        <v>0</v>
      </c>
    </row>
    <row r="120" spans="1:7" s="12" customFormat="1" ht="15" customHeight="1">
      <c r="A120" s="9" t="s">
        <v>237</v>
      </c>
      <c r="B120" s="11">
        <v>830044415</v>
      </c>
      <c r="C120" s="10" t="s">
        <v>101</v>
      </c>
      <c r="D120" s="9">
        <v>45884</v>
      </c>
      <c r="E120" s="9">
        <v>46248</v>
      </c>
      <c r="F120" s="13" t="s">
        <v>9</v>
      </c>
      <c r="G120" s="25">
        <v>0</v>
      </c>
    </row>
    <row r="121" spans="1:7" s="12" customFormat="1" ht="15" customHeight="1">
      <c r="A121" s="9" t="s">
        <v>238</v>
      </c>
      <c r="B121" s="11">
        <v>800079939</v>
      </c>
      <c r="C121" s="10" t="s">
        <v>239</v>
      </c>
      <c r="D121" s="9">
        <v>45884</v>
      </c>
      <c r="E121" s="9">
        <v>46248</v>
      </c>
      <c r="F121" s="13" t="s">
        <v>9</v>
      </c>
      <c r="G121" s="25">
        <v>0</v>
      </c>
    </row>
    <row r="122" spans="1:7" s="12" customFormat="1" ht="15" customHeight="1">
      <c r="A122" s="9" t="s">
        <v>240</v>
      </c>
      <c r="B122" s="11">
        <v>900947270</v>
      </c>
      <c r="C122" s="10" t="s">
        <v>35</v>
      </c>
      <c r="D122" s="9">
        <v>45879</v>
      </c>
      <c r="E122" s="9">
        <v>46243</v>
      </c>
      <c r="F122" s="13" t="s">
        <v>9</v>
      </c>
      <c r="G122" s="25">
        <v>-2.2100000000000002E-2</v>
      </c>
    </row>
    <row r="123" spans="1:7" s="12" customFormat="1" ht="15" customHeight="1">
      <c r="A123" s="9" t="s">
        <v>241</v>
      </c>
      <c r="B123" s="11">
        <v>900659017</v>
      </c>
      <c r="C123" s="10" t="s">
        <v>242</v>
      </c>
      <c r="D123" s="9">
        <v>45884</v>
      </c>
      <c r="E123" s="9">
        <v>46248</v>
      </c>
      <c r="F123" s="13" t="s">
        <v>9</v>
      </c>
      <c r="G123" s="25">
        <v>3.9399999999999998E-2</v>
      </c>
    </row>
    <row r="124" spans="1:7" s="12" customFormat="1" ht="15" customHeight="1">
      <c r="A124" s="9" t="s">
        <v>243</v>
      </c>
      <c r="B124" s="11">
        <v>63503141</v>
      </c>
      <c r="C124" s="10" t="s">
        <v>244</v>
      </c>
      <c r="D124" s="9">
        <v>45880</v>
      </c>
      <c r="E124" s="9">
        <v>46022</v>
      </c>
      <c r="F124" s="13" t="s">
        <v>9</v>
      </c>
      <c r="G124" s="25">
        <v>0</v>
      </c>
    </row>
    <row r="125" spans="1:7" s="12" customFormat="1" ht="15" customHeight="1">
      <c r="A125" s="9" t="s">
        <v>245</v>
      </c>
      <c r="B125" s="11">
        <v>80039282</v>
      </c>
      <c r="C125" s="10" t="s">
        <v>246</v>
      </c>
      <c r="D125" s="9">
        <v>45880</v>
      </c>
      <c r="E125" s="9">
        <v>46022</v>
      </c>
      <c r="F125" s="13" t="s">
        <v>9</v>
      </c>
      <c r="G125" s="25">
        <v>0</v>
      </c>
    </row>
    <row r="126" spans="1:7" s="12" customFormat="1" ht="15" customHeight="1">
      <c r="A126" s="9" t="s">
        <v>247</v>
      </c>
      <c r="B126" s="11">
        <v>901983379</v>
      </c>
      <c r="C126" s="10" t="s">
        <v>248</v>
      </c>
      <c r="D126" s="9">
        <v>45901</v>
      </c>
      <c r="E126" s="9">
        <v>46081</v>
      </c>
      <c r="F126" s="13" t="s">
        <v>9</v>
      </c>
      <c r="G126" s="25">
        <v>0</v>
      </c>
    </row>
    <row r="127" spans="1:7" s="12" customFormat="1" ht="15" customHeight="1">
      <c r="A127" s="9" t="s">
        <v>249</v>
      </c>
      <c r="B127" s="11">
        <v>900153629</v>
      </c>
      <c r="C127" s="10" t="s">
        <v>250</v>
      </c>
      <c r="D127" s="9">
        <v>45901</v>
      </c>
      <c r="E127" s="9">
        <v>46265</v>
      </c>
      <c r="F127" s="13" t="s">
        <v>9</v>
      </c>
      <c r="G127" s="25">
        <v>5.1999999999999998E-2</v>
      </c>
    </row>
    <row r="128" spans="1:7" s="12" customFormat="1" ht="15" customHeight="1">
      <c r="A128" s="9" t="s">
        <v>251</v>
      </c>
      <c r="B128" s="11">
        <v>860401734</v>
      </c>
      <c r="C128" s="10" t="s">
        <v>252</v>
      </c>
      <c r="D128" s="9">
        <v>45915</v>
      </c>
      <c r="E128" s="9">
        <v>46022</v>
      </c>
      <c r="F128" s="13" t="s">
        <v>9</v>
      </c>
      <c r="G128" s="25">
        <v>0</v>
      </c>
    </row>
    <row r="129" spans="1:7" s="12" customFormat="1" ht="15" customHeight="1">
      <c r="A129" s="9" t="s">
        <v>253</v>
      </c>
      <c r="B129" s="11">
        <v>901411057</v>
      </c>
      <c r="C129" s="10" t="s">
        <v>254</v>
      </c>
      <c r="D129" s="9">
        <v>45915</v>
      </c>
      <c r="E129" s="9">
        <v>46022</v>
      </c>
      <c r="F129" s="13" t="s">
        <v>9</v>
      </c>
      <c r="G129" s="25">
        <v>0</v>
      </c>
    </row>
    <row r="130" spans="1:7" s="12" customFormat="1" ht="15" customHeight="1">
      <c r="A130" s="9" t="s">
        <v>255</v>
      </c>
      <c r="B130" s="11">
        <v>830057804</v>
      </c>
      <c r="C130" s="10" t="s">
        <v>256</v>
      </c>
      <c r="D130" s="9">
        <v>45915</v>
      </c>
      <c r="E130" s="9">
        <v>46279</v>
      </c>
      <c r="F130" s="13" t="s">
        <v>9</v>
      </c>
      <c r="G130" s="25">
        <v>0</v>
      </c>
    </row>
    <row r="131" spans="1:7" s="12" customFormat="1" ht="15" customHeight="1">
      <c r="A131" s="9" t="s">
        <v>257</v>
      </c>
      <c r="B131" s="11">
        <v>80096267</v>
      </c>
      <c r="C131" s="10" t="s">
        <v>258</v>
      </c>
      <c r="D131" s="9">
        <v>45909</v>
      </c>
      <c r="E131" s="9">
        <v>46273</v>
      </c>
      <c r="F131" s="13" t="s">
        <v>9</v>
      </c>
      <c r="G131" s="25">
        <v>0</v>
      </c>
    </row>
    <row r="132" spans="1:7" s="24" customFormat="1" ht="15" customHeight="1">
      <c r="A132" s="9" t="s">
        <v>259</v>
      </c>
      <c r="B132" s="22">
        <v>900863988</v>
      </c>
      <c r="C132" s="21" t="s">
        <v>260</v>
      </c>
      <c r="D132" s="20">
        <v>45927</v>
      </c>
      <c r="E132" s="20">
        <v>46291</v>
      </c>
      <c r="F132" s="23" t="s">
        <v>9</v>
      </c>
      <c r="G132" s="27">
        <v>4.4999999999999998E-2</v>
      </c>
    </row>
    <row r="133" spans="1:7" s="12" customFormat="1" ht="15" customHeight="1">
      <c r="A133" s="9" t="s">
        <v>261</v>
      </c>
      <c r="B133" s="11">
        <v>900773452</v>
      </c>
      <c r="C133" s="10" t="s">
        <v>262</v>
      </c>
      <c r="D133" s="9">
        <v>45930</v>
      </c>
      <c r="E133" s="9">
        <v>46294</v>
      </c>
      <c r="F133" s="8" t="s">
        <v>9</v>
      </c>
      <c r="G133" s="25">
        <v>0</v>
      </c>
    </row>
    <row r="134" spans="1:7" s="12" customFormat="1" ht="15" customHeight="1">
      <c r="A134" s="20" t="s">
        <v>263</v>
      </c>
      <c r="B134" s="11">
        <v>860517302</v>
      </c>
      <c r="C134" s="10" t="s">
        <v>264</v>
      </c>
      <c r="D134" s="9">
        <v>45919</v>
      </c>
      <c r="E134" s="9">
        <v>46022</v>
      </c>
      <c r="F134" s="13" t="s">
        <v>9</v>
      </c>
      <c r="G134" s="25">
        <v>0</v>
      </c>
    </row>
    <row r="135" spans="1:7" s="12" customFormat="1" ht="15" customHeight="1">
      <c r="A135" s="9" t="s">
        <v>265</v>
      </c>
      <c r="B135" s="11">
        <v>830001516</v>
      </c>
      <c r="C135" s="10" t="s">
        <v>266</v>
      </c>
      <c r="D135" s="9">
        <v>45929</v>
      </c>
      <c r="E135" s="9">
        <v>46293</v>
      </c>
      <c r="F135" s="13" t="s">
        <v>9</v>
      </c>
      <c r="G135" s="25">
        <v>0.03</v>
      </c>
    </row>
    <row r="136" spans="1:7" s="12" customFormat="1" ht="15" customHeight="1">
      <c r="A136" s="20" t="s">
        <v>267</v>
      </c>
      <c r="B136" s="11">
        <v>901056979</v>
      </c>
      <c r="C136" s="10" t="s">
        <v>268</v>
      </c>
      <c r="D136" s="9">
        <v>45929</v>
      </c>
      <c r="E136" s="9">
        <v>46293</v>
      </c>
      <c r="F136" s="13" t="s">
        <v>9</v>
      </c>
      <c r="G136" s="25">
        <v>0</v>
      </c>
    </row>
    <row r="137" spans="1:7" s="12" customFormat="1" ht="15" customHeight="1">
      <c r="A137" s="20" t="s">
        <v>269</v>
      </c>
      <c r="B137" s="11">
        <v>830098658</v>
      </c>
      <c r="C137" s="10" t="s">
        <v>270</v>
      </c>
      <c r="D137" s="9">
        <v>45931</v>
      </c>
      <c r="E137" s="9">
        <v>46295</v>
      </c>
      <c r="F137" s="13" t="s">
        <v>9</v>
      </c>
      <c r="G137" s="25">
        <v>5.6599999999999998E-2</v>
      </c>
    </row>
    <row r="138" spans="1:7" s="24" customFormat="1" ht="15" customHeight="1">
      <c r="A138" s="20" t="s">
        <v>271</v>
      </c>
      <c r="B138" s="22">
        <v>900456062</v>
      </c>
      <c r="C138" s="21" t="s">
        <v>272</v>
      </c>
      <c r="D138" s="20">
        <v>45950</v>
      </c>
      <c r="E138" s="20">
        <v>45980</v>
      </c>
      <c r="F138" s="23" t="s">
        <v>9</v>
      </c>
      <c r="G138" s="27">
        <v>0</v>
      </c>
    </row>
    <row r="139" spans="1:7" s="12" customFormat="1" ht="15" customHeight="1">
      <c r="A139" s="20" t="s">
        <v>273</v>
      </c>
      <c r="B139" s="11">
        <v>1023862823</v>
      </c>
      <c r="C139" s="10" t="s">
        <v>274</v>
      </c>
      <c r="D139" s="9">
        <v>45931</v>
      </c>
      <c r="E139" s="9">
        <v>46022</v>
      </c>
      <c r="F139" s="8" t="s">
        <v>9</v>
      </c>
      <c r="G139" s="25">
        <v>0</v>
      </c>
    </row>
    <row r="140" spans="1:7" s="12" customFormat="1" ht="15" customHeight="1">
      <c r="A140" s="9" t="s">
        <v>275</v>
      </c>
      <c r="B140" s="11">
        <v>800226417</v>
      </c>
      <c r="C140" s="10" t="s">
        <v>276</v>
      </c>
      <c r="D140" s="9">
        <v>45936</v>
      </c>
      <c r="E140" s="9">
        <v>46022</v>
      </c>
      <c r="F140" s="13" t="s">
        <v>9</v>
      </c>
      <c r="G140" s="25">
        <v>0</v>
      </c>
    </row>
    <row r="141" spans="1:7" s="12" customFormat="1" ht="15" customHeight="1">
      <c r="A141" s="20" t="s">
        <v>277</v>
      </c>
      <c r="B141" s="11">
        <v>79707425</v>
      </c>
      <c r="C141" s="10" t="s">
        <v>278</v>
      </c>
      <c r="D141" s="9">
        <v>45943</v>
      </c>
      <c r="E141" s="9">
        <v>46307</v>
      </c>
      <c r="F141" s="13" t="s">
        <v>9</v>
      </c>
      <c r="G141" s="25">
        <v>0</v>
      </c>
    </row>
    <row r="142" spans="1:7" s="12" customFormat="1" ht="15" customHeight="1">
      <c r="A142" s="9" t="s">
        <v>279</v>
      </c>
      <c r="B142" s="11">
        <v>79581971</v>
      </c>
      <c r="C142" s="10" t="s">
        <v>280</v>
      </c>
      <c r="D142" s="9">
        <v>45943</v>
      </c>
      <c r="E142" s="9">
        <v>46307</v>
      </c>
      <c r="F142" s="13" t="s">
        <v>9</v>
      </c>
      <c r="G142" s="25">
        <v>0</v>
      </c>
    </row>
    <row r="143" spans="1:7" s="12" customFormat="1" ht="15" customHeight="1">
      <c r="A143" s="20" t="s">
        <v>281</v>
      </c>
      <c r="B143" s="11">
        <v>901377618</v>
      </c>
      <c r="C143" s="10" t="s">
        <v>282</v>
      </c>
      <c r="D143" s="9">
        <v>45944</v>
      </c>
      <c r="E143" s="9">
        <v>45999</v>
      </c>
      <c r="F143" s="13" t="s">
        <v>9</v>
      </c>
      <c r="G143" s="25">
        <v>0</v>
      </c>
    </row>
    <row r="144" spans="1:7" s="12" customFormat="1" ht="15" customHeight="1">
      <c r="A144" s="9" t="s">
        <v>283</v>
      </c>
      <c r="B144" s="11">
        <v>830511609</v>
      </c>
      <c r="C144" s="14" t="s">
        <v>284</v>
      </c>
      <c r="D144" s="9">
        <v>45944</v>
      </c>
      <c r="E144" s="9">
        <v>46022</v>
      </c>
      <c r="F144" s="13" t="s">
        <v>9</v>
      </c>
      <c r="G144" s="25">
        <v>0</v>
      </c>
    </row>
    <row r="145" spans="1:8" s="12" customFormat="1" ht="15" customHeight="1">
      <c r="A145" s="20" t="s">
        <v>285</v>
      </c>
      <c r="B145" s="11">
        <v>901320786</v>
      </c>
      <c r="C145" s="10" t="s">
        <v>286</v>
      </c>
      <c r="D145" s="9">
        <v>45965</v>
      </c>
      <c r="E145" s="9">
        <v>46329</v>
      </c>
      <c r="F145" s="8" t="s">
        <v>9</v>
      </c>
      <c r="G145" s="25">
        <v>0</v>
      </c>
    </row>
    <row r="146" spans="1:8" s="24" customFormat="1" ht="15" customHeight="1">
      <c r="A146" s="20" t="s">
        <v>287</v>
      </c>
      <c r="B146" s="22">
        <v>901484810</v>
      </c>
      <c r="C146" s="21" t="s">
        <v>288</v>
      </c>
      <c r="D146" s="20">
        <v>45973</v>
      </c>
      <c r="E146" s="20">
        <v>46017</v>
      </c>
      <c r="F146" s="23" t="s">
        <v>9</v>
      </c>
      <c r="G146" s="25">
        <v>0</v>
      </c>
      <c r="H146" s="12"/>
    </row>
    <row r="147" spans="1:8" s="12" customFormat="1" ht="15" customHeight="1">
      <c r="A147" s="20" t="s">
        <v>289</v>
      </c>
      <c r="B147" s="11">
        <v>901684370</v>
      </c>
      <c r="C147" s="10" t="s">
        <v>290</v>
      </c>
      <c r="D147" s="9">
        <v>45966</v>
      </c>
      <c r="E147" s="9">
        <v>46330</v>
      </c>
      <c r="F147" s="13" t="s">
        <v>9</v>
      </c>
      <c r="G147" s="25">
        <v>0</v>
      </c>
    </row>
  </sheetData>
  <autoFilter ref="A2:G147" xr:uid="{971253C2-1979-4DA4-8B80-7685FF6ED49D}"/>
  <dataValidations count="4">
    <dataValidation type="textLength" allowBlank="1" showInputMessage="1" showErrorMessage="1" error="Registre: &lt;Natural o Juridica" sqref="F8:F12 F95:F97 F104:F105 F110 F40 F134 F93 F123 F136:F137 F101:F102 F144 F91 F61:F89 F114 F51:F52 F2" xr:uid="{B1B209E5-4034-433D-AA6D-CB2F1C7849F8}">
      <formula1>7</formula1>
      <formula2>8</formula2>
    </dataValidation>
    <dataValidation type="date" allowBlank="1" showInputMessage="1" showErrorMessage="1" error="La fecha que esta registrando no corresponde al contrato" sqref="D11:E11 D106:E106 D123:E123 E9 D97:E97 D102:E102 D136:E136 D3:E3 D8:E8 D2:E2" xr:uid="{9F66FE0E-3E8E-4E1A-86F4-22DBC99E0D6C}">
      <formula1>34814</formula1>
      <formula2>46752</formula2>
    </dataValidation>
    <dataValidation type="whole" allowBlank="1" showInputMessage="1" showErrorMessage="1" sqref="B52 B91 B40 B95 B105:B106 B100:B102 B123 B8 B3 B2" xr:uid="{28183B21-547B-45CD-9F1E-9EF2419DF038}">
      <formula1>3012477</formula1>
      <formula2>1061688767</formula2>
    </dataValidation>
    <dataValidation type="custom" allowBlank="1" showInputMessage="1" showErrorMessage="1" error="Registre: &lt;Natural o Juridica" sqref="F2" xr:uid="{A812CA8F-B0B4-4DDA-BC15-E6F1776B18ED}">
      <formula1>7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Andrea Muñoz Briceno</dc:creator>
  <cp:keywords/>
  <dc:description/>
  <cp:lastModifiedBy>Pablo Andres Lozano Nustes</cp:lastModifiedBy>
  <cp:revision/>
  <dcterms:created xsi:type="dcterms:W3CDTF">2025-12-22T23:11:59Z</dcterms:created>
  <dcterms:modified xsi:type="dcterms:W3CDTF">2025-12-23T20:19:55Z</dcterms:modified>
  <cp:category/>
  <cp:contentStatus/>
</cp:coreProperties>
</file>